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783"/>
  </bookViews>
  <sheets>
    <sheet name="Overview" sheetId="11" r:id="rId1"/>
    <sheet name="Demographics" sheetId="15" r:id="rId2"/>
    <sheet name="Colleges comparison" sheetId="12" r:id="rId3"/>
    <sheet name="College SG comparison" sheetId="13" r:id="rId4"/>
    <sheet name="Roles comparison" sheetId="14" r:id="rId5"/>
    <sheet name="All responses" sheetId="2" r:id="rId6"/>
    <sheet name="Combined Support Groups" sheetId="4" r:id="rId7"/>
    <sheet name="Combined Colleges" sheetId="3" r:id="rId8"/>
    <sheet name="HSS" sheetId="5" r:id="rId9"/>
    <sheet name="MVM" sheetId="6" r:id="rId10"/>
    <sheet name="SaE" sheetId="7" r:id="rId11"/>
    <sheet name="Admins" sheetId="10" r:id="rId12"/>
    <sheet name="Comms Marketing" sheetId="8" r:id="rId13"/>
    <sheet name="Tech specialists" sheetId="9" r:id="rId14"/>
  </sheets>
  <externalReferences>
    <externalReference r:id="rId15"/>
  </externalReferences>
  <definedNames>
    <definedName name="_xlnm._FilterDatabase" localSheetId="11" hidden="1">Admins!$A$3:$C$3</definedName>
    <definedName name="_xlnm._FilterDatabase" localSheetId="5" hidden="1">'All responses'!$B$3:$D$3</definedName>
    <definedName name="_xlnm._FilterDatabase" localSheetId="7" hidden="1">'Combined Colleges'!$A$3:$C$3</definedName>
    <definedName name="_xlnm._FilterDatabase" localSheetId="6" hidden="1">'Combined Support Groups'!$A$3:$C$3</definedName>
    <definedName name="_xlnm._FilterDatabase" localSheetId="12" hidden="1">'Comms Marketing'!$A$3:$C$3</definedName>
    <definedName name="_xlnm._FilterDatabase" localSheetId="8" hidden="1">HSS!$A$3:$C$3</definedName>
    <definedName name="_xlnm._FilterDatabase" localSheetId="9" hidden="1">MVM!$A$3:$C$3</definedName>
    <definedName name="_xlnm._FilterDatabase" localSheetId="10" hidden="1">SaE!$A$3:$C$3</definedName>
    <definedName name="_xlnm._FilterDatabase" localSheetId="13" hidden="1">'Tech specialists'!$A$3:$C$3</definedName>
  </definedNames>
  <calcPr calcId="152511"/>
</workbook>
</file>

<file path=xl/calcChain.xml><?xml version="1.0" encoding="utf-8"?>
<calcChain xmlns="http://schemas.openxmlformats.org/spreadsheetml/2006/main">
  <c r="D20" i="15" l="1"/>
  <c r="G19" i="15"/>
  <c r="F19" i="15"/>
  <c r="C19" i="15"/>
  <c r="B19" i="15"/>
  <c r="D18" i="15"/>
  <c r="G17" i="15"/>
  <c r="F17" i="15"/>
  <c r="C17" i="15"/>
  <c r="B17" i="15"/>
  <c r="D16" i="15"/>
  <c r="G15" i="15"/>
  <c r="F15" i="15"/>
  <c r="C15" i="15"/>
  <c r="B15" i="15"/>
  <c r="D14" i="15"/>
  <c r="G13" i="15"/>
  <c r="F13" i="15"/>
  <c r="C13" i="15"/>
  <c r="B13" i="15"/>
  <c r="G12" i="15"/>
  <c r="G20" i="15" s="1"/>
  <c r="F12" i="15"/>
  <c r="F20" i="15" s="1"/>
  <c r="E12" i="15"/>
  <c r="E19" i="15" s="1"/>
  <c r="D12" i="15"/>
  <c r="D19" i="15" s="1"/>
  <c r="C12" i="15"/>
  <c r="C20" i="15" s="1"/>
  <c r="B12" i="15"/>
  <c r="H12" i="15" s="1"/>
  <c r="H11" i="15"/>
  <c r="H10" i="15"/>
  <c r="I10" i="15" s="1"/>
  <c r="H9" i="15"/>
  <c r="H8" i="15"/>
  <c r="H7" i="15"/>
  <c r="H6" i="15"/>
  <c r="I6" i="15" s="1"/>
  <c r="H5" i="15"/>
  <c r="H4" i="15"/>
  <c r="I4" i="15" l="1"/>
  <c r="I8" i="15"/>
  <c r="I9" i="15"/>
  <c r="I5" i="15"/>
  <c r="I11" i="15"/>
  <c r="I7" i="15"/>
  <c r="E14" i="15"/>
  <c r="E18" i="15"/>
  <c r="E20" i="15"/>
  <c r="D13" i="15"/>
  <c r="B14" i="15"/>
  <c r="F14" i="15"/>
  <c r="D15" i="15"/>
  <c r="B16" i="15"/>
  <c r="F16" i="15"/>
  <c r="D17" i="15"/>
  <c r="B18" i="15"/>
  <c r="F18" i="15"/>
  <c r="B20" i="15"/>
  <c r="E16" i="15"/>
  <c r="E13" i="15"/>
  <c r="C14" i="15"/>
  <c r="G14" i="15"/>
  <c r="E15" i="15"/>
  <c r="C16" i="15"/>
  <c r="G16" i="15"/>
  <c r="E17" i="15"/>
  <c r="C18" i="15"/>
  <c r="G18" i="15"/>
  <c r="N23" i="2"/>
  <c r="N24" i="2"/>
  <c r="N25" i="2"/>
  <c r="N26" i="2"/>
  <c r="N27" i="2"/>
  <c r="N22" i="2"/>
  <c r="M23" i="2"/>
  <c r="M24" i="2"/>
  <c r="M25" i="2"/>
  <c r="M26" i="2"/>
  <c r="M27" i="2"/>
  <c r="M22" i="2"/>
  <c r="L23" i="2"/>
  <c r="L24" i="2"/>
  <c r="L25" i="2"/>
  <c r="L26" i="2"/>
  <c r="L27" i="2"/>
  <c r="L22" i="2"/>
  <c r="K28" i="2"/>
  <c r="K23" i="2"/>
  <c r="K24" i="2"/>
  <c r="K25" i="2"/>
  <c r="K26" i="2"/>
  <c r="K27" i="2"/>
  <c r="K22" i="2"/>
  <c r="E5" i="2" l="1"/>
  <c r="E6" i="2"/>
  <c r="E7" i="2"/>
  <c r="E8" i="2"/>
  <c r="E9" i="2"/>
  <c r="E10" i="2"/>
  <c r="E11" i="2"/>
  <c r="E12" i="2"/>
  <c r="E13" i="2"/>
  <c r="E14" i="2"/>
  <c r="E15" i="2"/>
  <c r="E16" i="2"/>
  <c r="E17" i="2"/>
  <c r="E18" i="2"/>
  <c r="E19" i="2"/>
  <c r="E20" i="2"/>
  <c r="E21" i="2"/>
  <c r="E22" i="2"/>
  <c r="E23" i="2"/>
  <c r="E24" i="2"/>
  <c r="E25" i="2"/>
  <c r="E26" i="2"/>
  <c r="E27" i="2"/>
  <c r="E28" i="2"/>
  <c r="E29" i="2"/>
  <c r="E30" i="2"/>
  <c r="E4" i="2"/>
  <c r="D30" i="6"/>
  <c r="D28" i="6"/>
  <c r="D27" i="6"/>
  <c r="D26" i="6"/>
  <c r="D24" i="6"/>
  <c r="D23" i="6"/>
  <c r="D22" i="6"/>
  <c r="D20" i="6"/>
  <c r="D19" i="6"/>
  <c r="D18" i="6"/>
  <c r="D16" i="6"/>
  <c r="D15" i="6"/>
  <c r="D14" i="6"/>
  <c r="D12" i="6"/>
  <c r="D11" i="6"/>
  <c r="D10" i="6"/>
  <c r="D8" i="6"/>
  <c r="D7" i="6"/>
  <c r="D6" i="6"/>
  <c r="D4" i="6"/>
  <c r="D5" i="5"/>
  <c r="D6" i="5"/>
  <c r="D9" i="5"/>
  <c r="D10" i="5"/>
  <c r="D13" i="5"/>
  <c r="D14" i="5"/>
  <c r="D17" i="5"/>
  <c r="D18" i="5"/>
  <c r="D21" i="5"/>
  <c r="D22" i="5"/>
  <c r="D25" i="5"/>
  <c r="D26" i="5"/>
  <c r="D29" i="5"/>
  <c r="D30" i="5"/>
  <c r="C32" i="10"/>
  <c r="D7" i="10" s="1"/>
  <c r="E4" i="10"/>
  <c r="E5" i="10" s="1"/>
  <c r="C32" i="9"/>
  <c r="D5" i="9" s="1"/>
  <c r="E4" i="9"/>
  <c r="E5" i="9" s="1"/>
  <c r="C32" i="8"/>
  <c r="D5" i="8" s="1"/>
  <c r="E4" i="8"/>
  <c r="E5" i="8" s="1"/>
  <c r="C32" i="7"/>
  <c r="D30" i="7" s="1"/>
  <c r="E4" i="7"/>
  <c r="E5" i="7" s="1"/>
  <c r="C32" i="6"/>
  <c r="D29" i="6" s="1"/>
  <c r="E4" i="6"/>
  <c r="F4" i="6" s="1"/>
  <c r="C32" i="5"/>
  <c r="D7" i="5" s="1"/>
  <c r="E4" i="5"/>
  <c r="E5" i="5" s="1"/>
  <c r="C31" i="4"/>
  <c r="D5" i="4" s="1"/>
  <c r="E4" i="4"/>
  <c r="C31" i="3"/>
  <c r="D8" i="3" s="1"/>
  <c r="E4" i="3"/>
  <c r="E5" i="3" s="1"/>
  <c r="D31" i="2"/>
  <c r="F4" i="2"/>
  <c r="F5" i="2" s="1"/>
  <c r="D28" i="9" l="1"/>
  <c r="D24" i="9"/>
  <c r="D20" i="9"/>
  <c r="D16" i="9"/>
  <c r="D12" i="9"/>
  <c r="D8" i="9"/>
  <c r="D4" i="9"/>
  <c r="D23" i="9"/>
  <c r="D15" i="9"/>
  <c r="D7" i="9"/>
  <c r="D30" i="9"/>
  <c r="D26" i="9"/>
  <c r="D22" i="9"/>
  <c r="D18" i="9"/>
  <c r="D14" i="9"/>
  <c r="D10" i="9"/>
  <c r="D6" i="9"/>
  <c r="D27" i="9"/>
  <c r="D19" i="9"/>
  <c r="D11" i="9"/>
  <c r="D29" i="9"/>
  <c r="D25" i="9"/>
  <c r="D21" i="9"/>
  <c r="D17" i="9"/>
  <c r="D13" i="9"/>
  <c r="D9" i="9"/>
  <c r="D28" i="8"/>
  <c r="D20" i="8"/>
  <c r="D8" i="8"/>
  <c r="D4" i="8"/>
  <c r="D27" i="8"/>
  <c r="D23" i="8"/>
  <c r="D19" i="8"/>
  <c r="D15" i="8"/>
  <c r="D11" i="8"/>
  <c r="D7" i="8"/>
  <c r="D24" i="8"/>
  <c r="D16" i="8"/>
  <c r="D12" i="8"/>
  <c r="D30" i="8"/>
  <c r="D26" i="8"/>
  <c r="D22" i="8"/>
  <c r="D18" i="8"/>
  <c r="D14" i="8"/>
  <c r="D10" i="8"/>
  <c r="D6" i="8"/>
  <c r="D29" i="8"/>
  <c r="D25" i="8"/>
  <c r="D21" i="8"/>
  <c r="D17" i="8"/>
  <c r="D13" i="8"/>
  <c r="D9" i="8"/>
  <c r="D30" i="10"/>
  <c r="D26" i="10"/>
  <c r="D22" i="10"/>
  <c r="D18" i="10"/>
  <c r="D14" i="10"/>
  <c r="D10" i="10"/>
  <c r="D6" i="10"/>
  <c r="D29" i="10"/>
  <c r="D25" i="10"/>
  <c r="D17" i="10"/>
  <c r="D5" i="10"/>
  <c r="D28" i="10"/>
  <c r="D24" i="10"/>
  <c r="D20" i="10"/>
  <c r="D16" i="10"/>
  <c r="D12" i="10"/>
  <c r="D8" i="10"/>
  <c r="D21" i="10"/>
  <c r="D13" i="10"/>
  <c r="D9" i="10"/>
  <c r="D4" i="10"/>
  <c r="D27" i="10"/>
  <c r="D23" i="10"/>
  <c r="D19" i="10"/>
  <c r="D15" i="10"/>
  <c r="D11" i="10"/>
  <c r="D11" i="7"/>
  <c r="D19" i="7"/>
  <c r="D27" i="7"/>
  <c r="D4" i="7"/>
  <c r="D12" i="7"/>
  <c r="D16" i="7"/>
  <c r="D20" i="7"/>
  <c r="D24" i="7"/>
  <c r="D28" i="7"/>
  <c r="D5" i="7"/>
  <c r="D9" i="7"/>
  <c r="D13" i="7"/>
  <c r="D17" i="7"/>
  <c r="D21" i="7"/>
  <c r="D25" i="7"/>
  <c r="D29" i="7"/>
  <c r="D7" i="7"/>
  <c r="D15" i="7"/>
  <c r="D23" i="7"/>
  <c r="D8" i="7"/>
  <c r="D6" i="7"/>
  <c r="D10" i="7"/>
  <c r="D14" i="7"/>
  <c r="D18" i="7"/>
  <c r="D22" i="7"/>
  <c r="D26" i="7"/>
  <c r="E5" i="6"/>
  <c r="F5" i="6" s="1"/>
  <c r="D5" i="6"/>
  <c r="D9" i="6"/>
  <c r="D13" i="6"/>
  <c r="D17" i="6"/>
  <c r="D21" i="6"/>
  <c r="D25" i="6"/>
  <c r="D28" i="5"/>
  <c r="D24" i="5"/>
  <c r="D20" i="5"/>
  <c r="D16" i="5"/>
  <c r="D12" i="5"/>
  <c r="D8" i="5"/>
  <c r="D4" i="5"/>
  <c r="D27" i="5"/>
  <c r="D23" i="5"/>
  <c r="D19" i="5"/>
  <c r="D15" i="5"/>
  <c r="D11" i="5"/>
  <c r="E6" i="3"/>
  <c r="F5" i="3"/>
  <c r="D4" i="3"/>
  <c r="D23" i="3"/>
  <c r="D15" i="3"/>
  <c r="D7" i="3"/>
  <c r="D30" i="3"/>
  <c r="D22" i="3"/>
  <c r="D14" i="3"/>
  <c r="D6" i="3"/>
  <c r="D29" i="3"/>
  <c r="D25" i="3"/>
  <c r="D21" i="3"/>
  <c r="D17" i="3"/>
  <c r="D13" i="3"/>
  <c r="D9" i="3"/>
  <c r="D5" i="3"/>
  <c r="D27" i="3"/>
  <c r="D19" i="3"/>
  <c r="D11" i="3"/>
  <c r="F4" i="3"/>
  <c r="D26" i="3"/>
  <c r="D18" i="3"/>
  <c r="D10" i="3"/>
  <c r="D28" i="3"/>
  <c r="D24" i="3"/>
  <c r="D20" i="3"/>
  <c r="D16" i="3"/>
  <c r="D12" i="3"/>
  <c r="F4" i="4"/>
  <c r="D28" i="4"/>
  <c r="D20" i="4"/>
  <c r="D8" i="4"/>
  <c r="E5" i="4"/>
  <c r="D4" i="4"/>
  <c r="D27" i="4"/>
  <c r="D23" i="4"/>
  <c r="D19" i="4"/>
  <c r="D15" i="4"/>
  <c r="D11" i="4"/>
  <c r="D7" i="4"/>
  <c r="D24" i="4"/>
  <c r="D16" i="4"/>
  <c r="D12" i="4"/>
  <c r="D30" i="4"/>
  <c r="D26" i="4"/>
  <c r="D22" i="4"/>
  <c r="D18" i="4"/>
  <c r="D14" i="4"/>
  <c r="D10" i="4"/>
  <c r="D6" i="4"/>
  <c r="D29" i="4"/>
  <c r="D25" i="4"/>
  <c r="D21" i="4"/>
  <c r="D17" i="4"/>
  <c r="D13" i="4"/>
  <c r="D9" i="4"/>
  <c r="E6" i="10"/>
  <c r="F5" i="10"/>
  <c r="F4" i="10"/>
  <c r="F5" i="9"/>
  <c r="E6" i="9"/>
  <c r="F4" i="9"/>
  <c r="F5" i="8"/>
  <c r="E6" i="8"/>
  <c r="F4" i="8"/>
  <c r="E6" i="7"/>
  <c r="F5" i="7"/>
  <c r="F4" i="7"/>
  <c r="E6" i="6"/>
  <c r="F5" i="5"/>
  <c r="E6" i="5"/>
  <c r="F4" i="5"/>
  <c r="E7" i="3"/>
  <c r="F6" i="3"/>
  <c r="F6" i="2"/>
  <c r="G5" i="2"/>
  <c r="G4" i="2"/>
  <c r="E6" i="4" l="1"/>
  <c r="F5" i="4"/>
  <c r="E7" i="10"/>
  <c r="F6" i="10"/>
  <c r="E7" i="9"/>
  <c r="F6" i="9"/>
  <c r="E7" i="8"/>
  <c r="F6" i="8"/>
  <c r="E7" i="7"/>
  <c r="F6" i="7"/>
  <c r="E7" i="6"/>
  <c r="F6" i="6"/>
  <c r="E7" i="5"/>
  <c r="F6" i="5"/>
  <c r="F7" i="3"/>
  <c r="E8" i="3"/>
  <c r="F7" i="2"/>
  <c r="G6" i="2"/>
  <c r="E7" i="4" l="1"/>
  <c r="F6" i="4"/>
  <c r="E8" i="10"/>
  <c r="F7" i="10"/>
  <c r="E8" i="9"/>
  <c r="F7" i="9"/>
  <c r="E8" i="8"/>
  <c r="F7" i="8"/>
  <c r="F7" i="7"/>
  <c r="E8" i="7"/>
  <c r="E8" i="6"/>
  <c r="F7" i="6"/>
  <c r="F7" i="5"/>
  <c r="E8" i="5"/>
  <c r="E9" i="3"/>
  <c r="F8" i="3"/>
  <c r="F8" i="2"/>
  <c r="G7" i="2"/>
  <c r="F7" i="4" l="1"/>
  <c r="E8" i="4"/>
  <c r="E9" i="10"/>
  <c r="F8" i="10"/>
  <c r="E9" i="9"/>
  <c r="F8" i="9"/>
  <c r="E9" i="8"/>
  <c r="F8" i="8"/>
  <c r="E9" i="7"/>
  <c r="F8" i="7"/>
  <c r="E9" i="6"/>
  <c r="F8" i="6"/>
  <c r="E9" i="5"/>
  <c r="F8" i="5"/>
  <c r="E10" i="3"/>
  <c r="F9" i="3"/>
  <c r="F9" i="2"/>
  <c r="G8" i="2"/>
  <c r="E9" i="4" l="1"/>
  <c r="F8" i="4"/>
  <c r="E10" i="10"/>
  <c r="F9" i="10"/>
  <c r="F9" i="9"/>
  <c r="E10" i="9"/>
  <c r="F9" i="8"/>
  <c r="E10" i="8"/>
  <c r="E10" i="7"/>
  <c r="F9" i="7"/>
  <c r="F9" i="6"/>
  <c r="E10" i="6"/>
  <c r="F9" i="5"/>
  <c r="E10" i="5"/>
  <c r="E11" i="3"/>
  <c r="F10" i="3"/>
  <c r="F10" i="2"/>
  <c r="G9" i="2"/>
  <c r="E10" i="4" l="1"/>
  <c r="F9" i="4"/>
  <c r="E11" i="10"/>
  <c r="F10" i="10"/>
  <c r="E11" i="9"/>
  <c r="F10" i="9"/>
  <c r="E11" i="8"/>
  <c r="F10" i="8"/>
  <c r="E11" i="7"/>
  <c r="F10" i="7"/>
  <c r="E11" i="6"/>
  <c r="F10" i="6"/>
  <c r="E11" i="5"/>
  <c r="F10" i="5"/>
  <c r="F11" i="3"/>
  <c r="E12" i="3"/>
  <c r="F11" i="2"/>
  <c r="G10" i="2"/>
  <c r="E11" i="4" l="1"/>
  <c r="F10" i="4"/>
  <c r="E12" i="10"/>
  <c r="F11" i="10"/>
  <c r="E12" i="9"/>
  <c r="F11" i="9"/>
  <c r="E12" i="8"/>
  <c r="F11" i="8"/>
  <c r="F11" i="7"/>
  <c r="E12" i="7"/>
  <c r="E12" i="6"/>
  <c r="F11" i="6"/>
  <c r="F11" i="5"/>
  <c r="E12" i="5"/>
  <c r="E13" i="3"/>
  <c r="F12" i="3"/>
  <c r="G11" i="2"/>
  <c r="F12" i="2"/>
  <c r="F11" i="4" l="1"/>
  <c r="E12" i="4"/>
  <c r="E13" i="10"/>
  <c r="F12" i="10"/>
  <c r="E13" i="9"/>
  <c r="F12" i="9"/>
  <c r="E13" i="8"/>
  <c r="F12" i="8"/>
  <c r="E13" i="7"/>
  <c r="F12" i="7"/>
  <c r="E13" i="6"/>
  <c r="F12" i="6"/>
  <c r="E13" i="5"/>
  <c r="F12" i="5"/>
  <c r="E14" i="3"/>
  <c r="F13" i="3"/>
  <c r="F13" i="2"/>
  <c r="G12" i="2"/>
  <c r="E13" i="4" l="1"/>
  <c r="F12" i="4"/>
  <c r="E14" i="10"/>
  <c r="F13" i="10"/>
  <c r="E14" i="9"/>
  <c r="F13" i="9"/>
  <c r="E14" i="8"/>
  <c r="F13" i="8"/>
  <c r="E14" i="7"/>
  <c r="F13" i="7"/>
  <c r="F13" i="6"/>
  <c r="E14" i="6"/>
  <c r="F13" i="5"/>
  <c r="E14" i="5"/>
  <c r="E15" i="3"/>
  <c r="F14" i="3"/>
  <c r="F14" i="2"/>
  <c r="G13" i="2"/>
  <c r="E14" i="4" l="1"/>
  <c r="F13" i="4"/>
  <c r="E15" i="10"/>
  <c r="F14" i="10"/>
  <c r="E15" i="9"/>
  <c r="F14" i="9"/>
  <c r="E15" i="8"/>
  <c r="F14" i="8"/>
  <c r="E15" i="7"/>
  <c r="F14" i="7"/>
  <c r="E15" i="6"/>
  <c r="F14" i="6"/>
  <c r="E15" i="5"/>
  <c r="F14" i="5"/>
  <c r="F15" i="3"/>
  <c r="E16" i="3"/>
  <c r="F15" i="2"/>
  <c r="G14" i="2"/>
  <c r="E15" i="4" l="1"/>
  <c r="F14" i="4"/>
  <c r="E16" i="10"/>
  <c r="F15" i="10"/>
  <c r="F15" i="9"/>
  <c r="E16" i="9"/>
  <c r="E16" i="8"/>
  <c r="F15" i="8"/>
  <c r="F15" i="7"/>
  <c r="E16" i="7"/>
  <c r="E16" i="6"/>
  <c r="F15" i="6"/>
  <c r="F15" i="5"/>
  <c r="E16" i="5"/>
  <c r="E17" i="3"/>
  <c r="F16" i="3"/>
  <c r="G15" i="2"/>
  <c r="F16" i="2"/>
  <c r="F15" i="4" l="1"/>
  <c r="E16" i="4"/>
  <c r="E17" i="10"/>
  <c r="F16" i="10"/>
  <c r="E17" i="9"/>
  <c r="F16" i="9"/>
  <c r="E17" i="8"/>
  <c r="F16" i="8"/>
  <c r="E17" i="7"/>
  <c r="F16" i="7"/>
  <c r="E17" i="6"/>
  <c r="F16" i="6"/>
  <c r="E17" i="5"/>
  <c r="F16" i="5"/>
  <c r="E18" i="3"/>
  <c r="F17" i="3"/>
  <c r="F17" i="2"/>
  <c r="G16" i="2"/>
  <c r="E17" i="4" l="1"/>
  <c r="F16" i="4"/>
  <c r="E18" i="10"/>
  <c r="F17" i="10"/>
  <c r="E18" i="9"/>
  <c r="F17" i="9"/>
  <c r="E18" i="8"/>
  <c r="F17" i="8"/>
  <c r="E18" i="7"/>
  <c r="F17" i="7"/>
  <c r="F17" i="6"/>
  <c r="E18" i="6"/>
  <c r="F17" i="5"/>
  <c r="E18" i="5"/>
  <c r="E19" i="3"/>
  <c r="F18" i="3"/>
  <c r="F18" i="2"/>
  <c r="G17" i="2"/>
  <c r="F17" i="4" l="1"/>
  <c r="E18" i="4"/>
  <c r="E19" i="10"/>
  <c r="F18" i="10"/>
  <c r="E19" i="9"/>
  <c r="F18" i="9"/>
  <c r="E19" i="8"/>
  <c r="F18" i="8"/>
  <c r="E19" i="7"/>
  <c r="F18" i="7"/>
  <c r="E19" i="6"/>
  <c r="F18" i="6"/>
  <c r="E19" i="5"/>
  <c r="F18" i="5"/>
  <c r="F19" i="3"/>
  <c r="E20" i="3"/>
  <c r="F19" i="2"/>
  <c r="G18" i="2"/>
  <c r="F18" i="4" l="1"/>
  <c r="E19" i="4"/>
  <c r="E20" i="10"/>
  <c r="F19" i="10"/>
  <c r="F19" i="9"/>
  <c r="E20" i="9"/>
  <c r="E20" i="8"/>
  <c r="F19" i="8"/>
  <c r="F19" i="7"/>
  <c r="E20" i="7"/>
  <c r="E20" i="6"/>
  <c r="F19" i="6"/>
  <c r="F19" i="5"/>
  <c r="E20" i="5"/>
  <c r="E21" i="3"/>
  <c r="F20" i="3"/>
  <c r="G19" i="2"/>
  <c r="F20" i="2"/>
  <c r="E20" i="4" l="1"/>
  <c r="F19" i="4"/>
  <c r="E21" i="10"/>
  <c r="F20" i="10"/>
  <c r="E21" i="9"/>
  <c r="F20" i="9"/>
  <c r="E21" i="8"/>
  <c r="F20" i="8"/>
  <c r="E21" i="7"/>
  <c r="F20" i="7"/>
  <c r="E21" i="6"/>
  <c r="F20" i="6"/>
  <c r="E21" i="5"/>
  <c r="F20" i="5"/>
  <c r="E22" i="3"/>
  <c r="F21" i="3"/>
  <c r="F21" i="2"/>
  <c r="G20" i="2"/>
  <c r="E21" i="4" l="1"/>
  <c r="F20" i="4"/>
  <c r="E22" i="10"/>
  <c r="F21" i="10"/>
  <c r="E22" i="9"/>
  <c r="F21" i="9"/>
  <c r="E22" i="8"/>
  <c r="F21" i="8"/>
  <c r="E22" i="7"/>
  <c r="F21" i="7"/>
  <c r="F21" i="6"/>
  <c r="E22" i="6"/>
  <c r="F21" i="5"/>
  <c r="E22" i="5"/>
  <c r="E23" i="3"/>
  <c r="F22" i="3"/>
  <c r="F22" i="2"/>
  <c r="G21" i="2"/>
  <c r="F21" i="4" l="1"/>
  <c r="E22" i="4"/>
  <c r="E23" i="10"/>
  <c r="F22" i="10"/>
  <c r="E23" i="9"/>
  <c r="F22" i="9"/>
  <c r="E23" i="8"/>
  <c r="F22" i="8"/>
  <c r="E23" i="7"/>
  <c r="F22" i="7"/>
  <c r="E23" i="6"/>
  <c r="F22" i="6"/>
  <c r="E23" i="5"/>
  <c r="F22" i="5"/>
  <c r="F23" i="3"/>
  <c r="E24" i="3"/>
  <c r="F23" i="2"/>
  <c r="G22" i="2"/>
  <c r="E23" i="4" l="1"/>
  <c r="F22" i="4"/>
  <c r="E24" i="10"/>
  <c r="F23" i="10"/>
  <c r="F23" i="9"/>
  <c r="E24" i="9"/>
  <c r="F23" i="8"/>
  <c r="E24" i="8"/>
  <c r="F23" i="7"/>
  <c r="E24" i="7"/>
  <c r="E24" i="6"/>
  <c r="F23" i="6"/>
  <c r="F23" i="5"/>
  <c r="E24" i="5"/>
  <c r="E25" i="3"/>
  <c r="F24" i="3"/>
  <c r="G23" i="2"/>
  <c r="F24" i="2"/>
  <c r="E24" i="4" l="1"/>
  <c r="F23" i="4"/>
  <c r="E25" i="10"/>
  <c r="F24" i="10"/>
  <c r="E25" i="9"/>
  <c r="F24" i="9"/>
  <c r="E25" i="8"/>
  <c r="F24" i="8"/>
  <c r="E25" i="7"/>
  <c r="F24" i="7"/>
  <c r="E25" i="6"/>
  <c r="F24" i="6"/>
  <c r="E25" i="5"/>
  <c r="F24" i="5"/>
  <c r="E26" i="3"/>
  <c r="F25" i="3"/>
  <c r="F25" i="2"/>
  <c r="G24" i="2"/>
  <c r="E25" i="4" l="1"/>
  <c r="F24" i="4"/>
  <c r="E26" i="10"/>
  <c r="F25" i="10"/>
  <c r="E26" i="9"/>
  <c r="F25" i="9"/>
  <c r="E26" i="8"/>
  <c r="F25" i="8"/>
  <c r="E26" i="7"/>
  <c r="F25" i="7"/>
  <c r="F25" i="6"/>
  <c r="E26" i="6"/>
  <c r="F25" i="5"/>
  <c r="E26" i="5"/>
  <c r="E27" i="3"/>
  <c r="F26" i="3"/>
  <c r="F26" i="2"/>
  <c r="G25" i="2"/>
  <c r="F25" i="4" l="1"/>
  <c r="E26" i="4"/>
  <c r="E27" i="10"/>
  <c r="F26" i="10"/>
  <c r="E27" i="9"/>
  <c r="F26" i="9"/>
  <c r="E27" i="8"/>
  <c r="F26" i="8"/>
  <c r="E27" i="7"/>
  <c r="F26" i="7"/>
  <c r="E27" i="6"/>
  <c r="F26" i="6"/>
  <c r="E27" i="5"/>
  <c r="F26" i="5"/>
  <c r="E28" i="3"/>
  <c r="F27" i="3"/>
  <c r="F27" i="2"/>
  <c r="G26" i="2"/>
  <c r="F26" i="4" l="1"/>
  <c r="E27" i="4"/>
  <c r="E28" i="10"/>
  <c r="F27" i="10"/>
  <c r="E28" i="9"/>
  <c r="F27" i="9"/>
  <c r="E28" i="8"/>
  <c r="F27" i="8"/>
  <c r="E28" i="7"/>
  <c r="F27" i="7"/>
  <c r="F27" i="6"/>
  <c r="E28" i="6"/>
  <c r="F27" i="5"/>
  <c r="E28" i="5"/>
  <c r="E29" i="3"/>
  <c r="F28" i="3"/>
  <c r="G27" i="2"/>
  <c r="F28" i="2"/>
  <c r="E28" i="4" l="1"/>
  <c r="F27" i="4"/>
  <c r="E29" i="10"/>
  <c r="F28" i="10"/>
  <c r="E29" i="9"/>
  <c r="F28" i="9"/>
  <c r="E29" i="8"/>
  <c r="F28" i="8"/>
  <c r="E29" i="7"/>
  <c r="F28" i="7"/>
  <c r="E29" i="6"/>
  <c r="F28" i="6"/>
  <c r="E29" i="5"/>
  <c r="F28" i="5"/>
  <c r="F29" i="3"/>
  <c r="E30" i="3"/>
  <c r="F30" i="3" s="1"/>
  <c r="F29" i="2"/>
  <c r="G28" i="2"/>
  <c r="E29" i="4" l="1"/>
  <c r="F28" i="4"/>
  <c r="E30" i="10"/>
  <c r="F30" i="10" s="1"/>
  <c r="F29" i="10"/>
  <c r="E30" i="9"/>
  <c r="F30" i="9" s="1"/>
  <c r="F29" i="9"/>
  <c r="E30" i="8"/>
  <c r="F30" i="8" s="1"/>
  <c r="F29" i="8"/>
  <c r="F29" i="7"/>
  <c r="E30" i="7"/>
  <c r="F30" i="7" s="1"/>
  <c r="E30" i="6"/>
  <c r="F30" i="6" s="1"/>
  <c r="F29" i="6"/>
  <c r="F29" i="5"/>
  <c r="E30" i="5"/>
  <c r="F30" i="5" s="1"/>
  <c r="F30" i="2"/>
  <c r="G30" i="2" s="1"/>
  <c r="G29" i="2"/>
  <c r="F29" i="4" l="1"/>
  <c r="E30" i="4"/>
  <c r="F30" i="4" s="1"/>
</calcChain>
</file>

<file path=xl/sharedStrings.xml><?xml version="1.0" encoding="utf-8"?>
<sst xmlns="http://schemas.openxmlformats.org/spreadsheetml/2006/main" count="713" uniqueCount="109">
  <si>
    <t>University website &amp; EdWeb CMS functionality survey - University Website Programme</t>
  </si>
  <si>
    <t>Choose 5 areas where you would most like Website and EdWeb CMS development activity to be focused:(Don't overthink this. Spend 2-3 minutes and choose items that appeal most to you)</t>
  </si>
  <si>
    <t>Answer Options</t>
  </si>
  <si>
    <t>Response Percent</t>
  </si>
  <si>
    <t>Response Count</t>
  </si>
  <si>
    <t>Cumulative total</t>
  </si>
  <si>
    <t>Cumulative %</t>
  </si>
  <si>
    <t>Content removal: Enable content that is no longer required or created in error to be removable, reducing unnecessary clutter in the EdWeb content tree for editors.</t>
  </si>
  <si>
    <t>Social media integration: Encourage sharing of website content via social media buttons, and features to monitor engagement on popular networks.</t>
  </si>
  <si>
    <t>Events publishing: Key details about events can be displayed differently in different contexts, such as the automatic creation of an events calendar.</t>
  </si>
  <si>
    <t>Integrating external services: Easier integration of services such as Google Maps, You Tube videos, Twitter feeds. Simple URL pasting into EdWeb with no need for interaction with HTML or assets.</t>
  </si>
  <si>
    <t>PURE research data integrations: Introduce more opportunities to present information from the Edinburgh Research Explorer in EdWeb-managed web pages, with no technical knowledge needed. (Currently only publication lists possible).</t>
  </si>
  <si>
    <t>News publishing: News can be published using a dedicated content type (template); enhancing presentation on different device sizes, allowing more intelligent sharing and promotion in search results.</t>
  </si>
  <si>
    <t>Overview page flexibility enhancements: Introduce new layout options to enable overview pages to dynamically present the content below in a range of ways.</t>
  </si>
  <si>
    <t>Tracking link references: Every page will contain a list of all other EdWeb pages that link to it, so that when it is edited, moved or removed the editor is aware of the impact of their actions on other publishers across the University.</t>
  </si>
  <si>
    <t>Promotional landing pages: A new page type designed for promotional impact and flexibility, which can be used at any point in a site structure. It will work much like a Generic Content page, but have presentational features similar to a homepage.</t>
  </si>
  <si>
    <t>Website design enhancements: Evolution of design to improve website visitor experience on small devices, bringing greater focus to content over brand &amp; navigation elements and promoting clearer/easier interactions.</t>
  </si>
  <si>
    <t>Enhanced website interaction monitoring: Enable use of analytics tools (click heat tracking, A/B testing etc) that provide additional insight into how website visitors are interacting with the website. This informs ongoing content &amp; design improvements.</t>
  </si>
  <si>
    <t>Degree programme content reuse: A means to re-use and extend golden copy content about degree programmes, that is currently published only via the Degree Finder</t>
  </si>
  <si>
    <t>Asset search improvements: Searching for images, documents, videos, content snippets etc is quicker, easier and more efficient.</t>
  </si>
  <si>
    <t>Blog publishing: Blogs can be published via EdWeb, with sufficient design changes to distinguish from corporate web content, and new navigation and filtering options typically associated with this kind of content (sort by author, by date, by tag etc).</t>
  </si>
  <si>
    <t>Search engine redirects: When content is moved or removed, enable 301 redirects. This reduces the risk of a website visitor receiving a 'Page not found' error from a search result in the period before the site is re-indexed.</t>
  </si>
  <si>
    <t>Easier text editing: The rich text editor is improved, so that it's quicker and easier to make changes to content, to apply stand-out formatting elements and to ensure everything is standards compliant.</t>
  </si>
  <si>
    <t>Automated content removal and archiving: Schedule archiving and permanent removal of unpublished content after given periods to reduce unnecessary clutter and support compliance with records management legislation.</t>
  </si>
  <si>
    <t>Dotmailer integration: Enable use of Dotmailer through EdWeb as a means to build and manage mailing lists more efficiently.</t>
  </si>
  <si>
    <t>Self-help content template: A content type (template) optimised for presentation of online help and guidance, supporting user self service.</t>
  </si>
  <si>
    <t>Granularity of editorial permissions: Editing rights can be restricted to particular subsections or content types, rather than having access to everything in a particular site.</t>
  </si>
  <si>
    <t>Visitor feedback collection: Editors can collect and view visitor ratings for page content, to identify strengths and quickly correct any errors.</t>
  </si>
  <si>
    <t>Integrated content speed improvements: Speed up page load times for content being delivered from external systems through EdWeb.</t>
  </si>
  <si>
    <t>Dashboard enhancements: EdWeb dashboard is more useful to editors and publishers, speeding up completion of the most common tasks, and can be configured to suit an individual's priorities.</t>
  </si>
  <si>
    <t>Editorial permissions management: Lead publishers can assign editorial rights on their website to any trained user, without involving EdWeb support.</t>
  </si>
  <si>
    <t>Usage monitoring: Website managers and EdWeb support services have access to data on editorial and publishing activity, which will support better website management, staffing and user support-related decision making.</t>
  </si>
  <si>
    <t>Copyright/OER promotion: Images, documents and other assets can be promoted as Open Educational Resources, encouraging reuse of University materials worldwide.</t>
  </si>
  <si>
    <t>Organisation &amp; service profiles: Profiles can be published using a dedicated content type (template); enhancing presentation on different device sizes, allowing more intelligent sharing and promotion in search results.</t>
  </si>
  <si>
    <t>answered question</t>
  </si>
  <si>
    <t>skipped question</t>
  </si>
  <si>
    <t>Cumulative</t>
  </si>
  <si>
    <t>Cumulative count</t>
  </si>
  <si>
    <t>Cumultaive %</t>
  </si>
  <si>
    <t>Data collected via survey to University web publishing, EdWeb user and Tech Peer Group mailing lists May 2016.</t>
  </si>
  <si>
    <t>Count %</t>
  </si>
  <si>
    <t>Colleges combined</t>
  </si>
  <si>
    <t>HSS only</t>
  </si>
  <si>
    <t>MVM only</t>
  </si>
  <si>
    <t>SaE only</t>
  </si>
  <si>
    <t>All responses</t>
  </si>
  <si>
    <t>SG combined</t>
  </si>
  <si>
    <t>Admins</t>
  </si>
  <si>
    <t>Comms people</t>
  </si>
  <si>
    <t>Techies</t>
  </si>
  <si>
    <t>Option provided to propose another item at least as important as the 5 they had selected. 24 completed, although many didn't use the field as intended. Details are provided below the response data on all tabs except those comparing responses.</t>
  </si>
  <si>
    <t>Key to tabs</t>
  </si>
  <si>
    <t>Comparison tabs put responses from different subgroups alongside each other.</t>
  </si>
  <si>
    <t>All college responses vs HSS vs MVM vs SaE</t>
  </si>
  <si>
    <t>All college responses VS All Support group responses</t>
  </si>
  <si>
    <t>Administrators vs Comms/Marketing staff vs Tech specialists/Computing officers</t>
  </si>
  <si>
    <t xml:space="preserve">All responses - the full data set </t>
  </si>
  <si>
    <t xml:space="preserve">College only responses - combining HSS, MVM and SaE staff  </t>
  </si>
  <si>
    <t>Support Group only responses - combining ISG, CSG and USG staff</t>
  </si>
  <si>
    <t>HSS staff only</t>
  </si>
  <si>
    <t>MVM staff only</t>
  </si>
  <si>
    <t>Sci Eng staff only</t>
  </si>
  <si>
    <t>Responses by organisational affiliation</t>
  </si>
  <si>
    <t>Responses by role type</t>
  </si>
  <si>
    <t>Senior and junior administrators</t>
  </si>
  <si>
    <t>Comms and marketing roles (across the Uni - not just from the USG department)</t>
  </si>
  <si>
    <t>Technical specialists and computing officer roles</t>
  </si>
  <si>
    <t>Survey background</t>
  </si>
  <si>
    <t>Participants chose up to 5 features/enhancements they'd like to see prioritised for EdWeb and the University Website, from a list of 27. List generated from EdWeb development backlog plus change requests from the community.</t>
  </si>
  <si>
    <t>Notes</t>
  </si>
  <si>
    <t>When reviewing the data, bear in mind:</t>
  </si>
  <si>
    <t>Different sample sizes in each segmented data set (totals included on each  tab, other than the comparisons)</t>
  </si>
  <si>
    <t>Some organisational groupings may have differing proportions of role types responding</t>
  </si>
  <si>
    <t>Not all role type data has been reviewed, as some samples (e.g. academics) were very small. This data has been included in organisational groupings however.</t>
  </si>
  <si>
    <t>Contact for further information</t>
  </si>
  <si>
    <t>If you have any questions, or would like further data generating, just let us know.</t>
  </si>
  <si>
    <r>
      <rPr>
        <b/>
        <sz val="11"/>
        <color theme="1"/>
        <rFont val="Calibri"/>
        <family val="2"/>
        <scheme val="minor"/>
      </rPr>
      <t>Neil Allison</t>
    </r>
    <r>
      <rPr>
        <sz val="11"/>
        <color theme="1"/>
        <rFont val="Calibri"/>
        <family val="2"/>
        <scheme val="minor"/>
      </rPr>
      <t xml:space="preserve"> (UX Manager: Survey creator, promoter, analyst)</t>
    </r>
  </si>
  <si>
    <r>
      <rPr>
        <b/>
        <sz val="11"/>
        <color theme="1"/>
        <rFont val="Calibri"/>
        <family val="2"/>
        <scheme val="minor"/>
      </rPr>
      <t>Bruce Darby</t>
    </r>
    <r>
      <rPr>
        <sz val="11"/>
        <color theme="1"/>
        <rFont val="Calibri"/>
        <family val="2"/>
        <scheme val="minor"/>
      </rPr>
      <t xml:space="preserve"> (EdWeb Product Owner: Feature categorisation, backlog management)</t>
    </r>
  </si>
  <si>
    <t>ALL</t>
  </si>
  <si>
    <t>Combined SGs</t>
  </si>
  <si>
    <t>Combined colleges</t>
  </si>
  <si>
    <t>HSS</t>
  </si>
  <si>
    <t>MVM</t>
  </si>
  <si>
    <t>S&amp;E</t>
  </si>
  <si>
    <t>Comms/Marketing</t>
  </si>
  <si>
    <t>CMS efficiency</t>
  </si>
  <si>
    <t>Content template</t>
  </si>
  <si>
    <t>Content reuse</t>
  </si>
  <si>
    <t>Tech</t>
  </si>
  <si>
    <t>Website visitor interaction</t>
  </si>
  <si>
    <t>CMS editor management</t>
  </si>
  <si>
    <t># votes</t>
  </si>
  <si>
    <t>% votes</t>
  </si>
  <si>
    <t># items</t>
  </si>
  <si>
    <t>votes/item</t>
  </si>
  <si>
    <t>Role</t>
  </si>
  <si>
    <t>CSG</t>
  </si>
  <si>
    <t>USG</t>
  </si>
  <si>
    <t>ISG</t>
  </si>
  <si>
    <t>SaE</t>
  </si>
  <si>
    <t>Total</t>
  </si>
  <si>
    <t>Clerical assistant / Junior administrator</t>
  </si>
  <si>
    <t>Office manager / Senior administrator</t>
  </si>
  <si>
    <t>Computing officer / Technical specialist</t>
  </si>
  <si>
    <t>Communications or Marketing specialist</t>
  </si>
  <si>
    <t>Other professional discipline</t>
  </si>
  <si>
    <t>Academic</t>
  </si>
  <si>
    <t>Senior manager / Head of School or Unit</t>
  </si>
  <si>
    <t xml:space="preserve">Other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</si>
</sst>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d\,\ yyyy\ h:mm\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b/>
      <sz val="10"/>
      <color indexed="0"/>
      <name val="Microsoft Sans Serif"/>
      <family val="2"/>
    </font>
    <font>
      <b/>
      <sz val="14"/>
      <color theme="1"/>
      <name val="Calibri"/>
      <family val="2"/>
      <scheme val="minor"/>
    </font>
    <font>
      <b/>
      <sz val="10"/>
      <color theme="0"/>
      <name val="Microsoft Sans Serif"/>
      <family val="2"/>
    </font>
    <font>
      <sz val="10"/>
      <name val="Microsoft Sans Serif"/>
      <family val="2"/>
    </font>
  </fonts>
  <fills count="8">
    <fill>
      <patternFill patternType="none"/>
    </fill>
    <fill>
      <patternFill patternType="gray125"/>
    </fill>
    <fill>
      <patternFill patternType="solid">
        <fgColor indexed="1"/>
      </patternFill>
    </fill>
    <fill>
      <patternFill patternType="solid">
        <fgColor indexed="8"/>
      </patternFill>
    </fill>
    <fill>
      <patternFill patternType="solid">
        <fgColor indexed="9"/>
      </patternFill>
    </fill>
    <fill>
      <patternFill patternType="solid">
        <fgColor indexed="10"/>
      </patternFill>
    </fill>
    <fill>
      <patternFill patternType="solid">
        <fgColor indexed="1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39">
    <xf numFmtId="0" fontId="0" fillId="0" borderId="0" xfId="0"/>
    <xf numFmtId="0" fontId="4" fillId="2" borderId="0" xfId="2" applyFont="1" applyFill="1" applyAlignment="1">
      <alignment vertical="center" wrapText="1"/>
    </xf>
    <xf numFmtId="0" fontId="3" fillId="0" borderId="0" xfId="2"/>
    <xf numFmtId="0" fontId="5" fillId="3" borderId="0" xfId="2" applyFont="1" applyFill="1" applyAlignment="1">
      <alignment vertical="center" wrapText="1"/>
    </xf>
    <xf numFmtId="0" fontId="6" fillId="4" borderId="0" xfId="2" applyFont="1" applyFill="1" applyAlignment="1">
      <alignment vertical="center" wrapText="1"/>
    </xf>
    <xf numFmtId="0" fontId="6" fillId="5" borderId="0" xfId="2" applyFont="1" applyFill="1" applyAlignment="1">
      <alignment horizontal="center" vertical="center" wrapText="1"/>
    </xf>
    <xf numFmtId="0" fontId="3" fillId="6" borderId="0" xfId="2" applyFill="1" applyAlignment="1">
      <alignment wrapText="1"/>
    </xf>
    <xf numFmtId="164" fontId="3" fillId="4" borderId="0" xfId="2" applyNumberFormat="1" applyFill="1" applyAlignment="1">
      <alignment horizontal="center" vertical="center"/>
    </xf>
    <xf numFmtId="1" fontId="3" fillId="4" borderId="0" xfId="2" applyNumberFormat="1" applyFill="1" applyAlignment="1">
      <alignment horizontal="center" vertical="center"/>
    </xf>
    <xf numFmtId="1" fontId="3" fillId="0" borderId="0" xfId="2" applyNumberFormat="1"/>
    <xf numFmtId="9" fontId="0" fillId="0" borderId="0" xfId="3" applyFont="1"/>
    <xf numFmtId="0" fontId="7" fillId="5" borderId="0" xfId="2" applyFont="1" applyFill="1" applyAlignment="1">
      <alignment horizontal="right"/>
    </xf>
    <xf numFmtId="1" fontId="6" fillId="5" borderId="0" xfId="2" applyNumberFormat="1" applyFont="1" applyFill="1" applyAlignment="1">
      <alignment horizontal="right"/>
    </xf>
    <xf numFmtId="0" fontId="7" fillId="3" borderId="0" xfId="2" applyFont="1" applyFill="1" applyAlignment="1">
      <alignment horizontal="right"/>
    </xf>
    <xf numFmtId="0" fontId="6" fillId="3" borderId="0" xfId="2" applyFont="1" applyFill="1" applyAlignment="1">
      <alignment horizontal="right"/>
    </xf>
    <xf numFmtId="0" fontId="6" fillId="3" borderId="0" xfId="2" applyFont="1" applyFill="1" applyAlignment="1">
      <alignment horizontal="left" vertical="center" wrapText="1"/>
    </xf>
    <xf numFmtId="1" fontId="6" fillId="6" borderId="0" xfId="2" applyNumberFormat="1" applyFont="1" applyFill="1"/>
    <xf numFmtId="165" fontId="6" fillId="6" borderId="0" xfId="2" applyNumberFormat="1" applyFont="1" applyFill="1"/>
    <xf numFmtId="0" fontId="3" fillId="4" borderId="0" xfId="2" applyFill="1" applyAlignment="1">
      <alignment horizontal="center" vertical="center" wrapText="1"/>
    </xf>
    <xf numFmtId="0" fontId="6" fillId="5" borderId="0" xfId="2" applyFont="1" applyFill="1" applyAlignment="1">
      <alignment horizontal="right"/>
    </xf>
    <xf numFmtId="0" fontId="3" fillId="4" borderId="0" xfId="2" applyFill="1" applyAlignment="1">
      <alignment horizontal="center" vertical="center"/>
    </xf>
    <xf numFmtId="9" fontId="3" fillId="4" borderId="0" xfId="1" applyFont="1" applyFill="1" applyAlignment="1">
      <alignment horizontal="center" vertical="center"/>
    </xf>
    <xf numFmtId="1" fontId="7" fillId="5" borderId="0" xfId="1" applyNumberFormat="1" applyFont="1" applyFill="1" applyAlignment="1">
      <alignment horizontal="right"/>
    </xf>
    <xf numFmtId="164" fontId="0" fillId="0" borderId="0" xfId="1" applyNumberFormat="1" applyFont="1"/>
    <xf numFmtId="0" fontId="2" fillId="0" borderId="0" xfId="0" applyFont="1"/>
    <xf numFmtId="0" fontId="8" fillId="5" borderId="0" xfId="2" applyFont="1" applyFill="1" applyAlignment="1">
      <alignment horizontal="center" vertical="center" wrapText="1"/>
    </xf>
    <xf numFmtId="0" fontId="9" fillId="0" borderId="0" xfId="0" applyFont="1"/>
    <xf numFmtId="0" fontId="10" fillId="3" borderId="0" xfId="2" applyFont="1" applyFill="1" applyAlignment="1">
      <alignment vertical="center" wrapText="1"/>
    </xf>
    <xf numFmtId="0" fontId="3" fillId="7" borderId="0" xfId="2" applyFill="1" applyAlignment="1">
      <alignment wrapText="1"/>
    </xf>
    <xf numFmtId="0" fontId="11" fillId="0" borderId="0" xfId="2" applyFont="1"/>
    <xf numFmtId="9" fontId="3" fillId="0" borderId="0" xfId="1" applyFont="1"/>
    <xf numFmtId="0" fontId="2" fillId="0" borderId="1" xfId="0" applyFont="1" applyBorder="1"/>
    <xf numFmtId="0" fontId="0" fillId="0" borderId="1" xfId="0" applyBorder="1"/>
    <xf numFmtId="1" fontId="3" fillId="4" borderId="1" xfId="2" applyNumberFormat="1" applyFill="1" applyBorder="1" applyAlignment="1">
      <alignment horizontal="center" vertical="center"/>
    </xf>
    <xf numFmtId="1" fontId="0" fillId="0" borderId="0" xfId="0" applyNumberFormat="1"/>
    <xf numFmtId="9" fontId="0" fillId="0" borderId="0" xfId="1" applyFont="1"/>
    <xf numFmtId="0" fontId="3" fillId="4" borderId="1" xfId="2" applyFill="1" applyBorder="1" applyAlignment="1">
      <alignment horizontal="center" vertical="center"/>
    </xf>
    <xf numFmtId="1" fontId="0" fillId="0" borderId="1" xfId="0" applyNumberFormat="1" applyBorder="1"/>
    <xf numFmtId="9" fontId="0" fillId="0" borderId="1" xfId="1" applyFont="1" applyBorder="1"/>
  </cellXfs>
  <cellStyles count="4">
    <cellStyle name="Normal" xfId="0" builtinId="0"/>
    <cellStyle name="Normal 2" xfId="2"/>
    <cellStyle name="Percent" xfId="1" builtinId="5"/>
    <cellStyle name="Percent 2" xfId="3"/>
  </cellStyles>
  <dxfs count="22">
    <dxf>
      <fill>
        <patternFill>
          <bgColor theme="4" tint="0.59996337778862885"/>
        </patternFill>
      </fill>
    </dxf>
    <dxf>
      <font>
        <color rgb="FF9C0006"/>
      </font>
      <fill>
        <patternFill>
          <bgColor rgb="FFFFC7CE"/>
        </patternFill>
      </fill>
    </dxf>
    <dxf>
      <fill>
        <patternFill>
          <bgColor theme="9" tint="0.59996337778862885"/>
        </patternFill>
      </fill>
    </dxf>
    <dxf>
      <fill>
        <patternFill>
          <bgColor theme="6" tint="0.59996337778862885"/>
        </patternFill>
      </fill>
    </dxf>
    <dxf>
      <fill>
        <patternFill>
          <bgColor theme="0" tint="-4.9989318521683403E-2"/>
        </patternFill>
      </fill>
    </dxf>
    <dxf>
      <fill>
        <patternFill>
          <bgColor theme="4" tint="0.59996337778862885"/>
        </patternFill>
      </fill>
    </dxf>
    <dxf>
      <font>
        <color rgb="FF9C0006"/>
      </font>
      <fill>
        <patternFill>
          <bgColor rgb="FFFFC7CE"/>
        </patternFill>
      </fill>
    </dxf>
    <dxf>
      <fill>
        <patternFill>
          <bgColor theme="9" tint="0.59996337778862885"/>
        </patternFill>
      </fill>
    </dxf>
    <dxf>
      <fill>
        <patternFill>
          <bgColor theme="6" tint="0.59996337778862885"/>
        </patternFill>
      </fill>
    </dxf>
    <dxf>
      <fill>
        <patternFill>
          <bgColor theme="4" tint="0.59996337778862885"/>
        </patternFill>
      </fill>
    </dxf>
    <dxf>
      <font>
        <color rgb="FF9C0006"/>
      </font>
      <fill>
        <patternFill>
          <bgColor rgb="FFFFC7CE"/>
        </patternFill>
      </fill>
    </dxf>
    <dxf>
      <fill>
        <patternFill>
          <bgColor theme="9" tint="0.59996337778862885"/>
        </patternFill>
      </fill>
    </dxf>
    <dxf>
      <fill>
        <patternFill>
          <bgColor theme="6" tint="0.59996337778862885"/>
        </patternFill>
      </fill>
    </dxf>
    <dxf>
      <fill>
        <patternFill>
          <bgColor theme="4" tint="0.59996337778862885"/>
        </patternFill>
      </fill>
    </dxf>
    <dxf>
      <font>
        <color rgb="FF9C0006"/>
      </font>
      <fill>
        <patternFill>
          <bgColor rgb="FFFFC7CE"/>
        </patternFill>
      </fill>
    </dxf>
    <dxf>
      <fill>
        <patternFill>
          <bgColor theme="9" tint="0.59996337778862885"/>
        </patternFill>
      </fill>
    </dxf>
    <dxf>
      <fill>
        <patternFill>
          <bgColor theme="6" tint="0.59996337778862885"/>
        </patternFill>
      </fill>
    </dxf>
    <dxf>
      <fill>
        <patternFill>
          <bgColor theme="4" tint="0.59996337778862885"/>
        </patternFill>
      </fill>
    </dxf>
    <dxf>
      <font>
        <color rgb="FF9C0006"/>
      </font>
      <fill>
        <patternFill>
          <bgColor rgb="FFFFC7CE"/>
        </patternFill>
      </fill>
    </dxf>
    <dxf>
      <fill>
        <patternFill>
          <bgColor theme="9" tint="0.59996337778862885"/>
        </patternFill>
      </fill>
    </dxf>
    <dxf>
      <fill>
        <patternFill>
          <bgColor theme="6" tint="0.59996337778862885"/>
        </patternFill>
      </fill>
    </dxf>
    <dxf>
      <fill>
        <patternFill>
          <bgColor theme="0" tint="-4.9989318521683403E-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400"/>
              <a:t>Survey</a:t>
            </a:r>
            <a:r>
              <a:rPr lang="en-GB" sz="2400" baseline="0"/>
              <a:t> response by role and organisational group</a:t>
            </a:r>
            <a:endParaRPr lang="en-GB" sz="24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[1]Sheet1!$A$4</c:f>
              <c:strCache>
                <c:ptCount val="1"/>
                <c:pt idx="0">
                  <c:v>Clerical assistant / Junior administrator</c:v>
                </c:pt>
              </c:strCache>
            </c:strRef>
          </c:tx>
          <c:spPr>
            <a:solidFill>
              <a:schemeClr val="accent1"/>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[1]Sheet1!$B$4:$G$4</c:f>
              <c:numCache>
                <c:formatCode>General</c:formatCode>
                <c:ptCount val="6"/>
                <c:pt idx="0">
                  <c:v>1</c:v>
                </c:pt>
                <c:pt idx="1">
                  <c:v>6</c:v>
                </c:pt>
                <c:pt idx="2">
                  <c:v>1</c:v>
                </c:pt>
                <c:pt idx="3">
                  <c:v>4</c:v>
                </c:pt>
                <c:pt idx="4">
                  <c:v>4</c:v>
                </c:pt>
                <c:pt idx="5">
                  <c:v>4</c:v>
                </c:pt>
              </c:numCache>
            </c:numRef>
          </c:val>
        </c:ser>
        <c:ser>
          <c:idx val="1"/>
          <c:order val="1"/>
          <c:tx>
            <c:strRef>
              <c:f>[1]Sheet1!$A$5</c:f>
              <c:strCache>
                <c:ptCount val="1"/>
                <c:pt idx="0">
                  <c:v>Office manager / Senior administrator</c:v>
                </c:pt>
              </c:strCache>
            </c:strRef>
          </c:tx>
          <c:spPr>
            <a:solidFill>
              <a:schemeClr val="accent2"/>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[1]Sheet1!$B$5:$G$5</c:f>
              <c:numCache>
                <c:formatCode>General</c:formatCode>
                <c:ptCount val="6"/>
                <c:pt idx="0">
                  <c:v>2</c:v>
                </c:pt>
                <c:pt idx="1">
                  <c:v>10</c:v>
                </c:pt>
                <c:pt idx="2">
                  <c:v>1</c:v>
                </c:pt>
                <c:pt idx="3">
                  <c:v>5</c:v>
                </c:pt>
                <c:pt idx="4">
                  <c:v>10</c:v>
                </c:pt>
                <c:pt idx="5">
                  <c:v>6</c:v>
                </c:pt>
              </c:numCache>
            </c:numRef>
          </c:val>
        </c:ser>
        <c:ser>
          <c:idx val="2"/>
          <c:order val="2"/>
          <c:tx>
            <c:strRef>
              <c:f>[1]Sheet1!$A$6</c:f>
              <c:strCache>
                <c:ptCount val="1"/>
                <c:pt idx="0">
                  <c:v>Computing officer / Technical specialist</c:v>
                </c:pt>
              </c:strCache>
            </c:strRef>
          </c:tx>
          <c:spPr>
            <a:solidFill>
              <a:schemeClr val="accent3"/>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[1]Sheet1!$B$6:$G$6</c:f>
              <c:numCache>
                <c:formatCode>General</c:formatCode>
                <c:ptCount val="6"/>
                <c:pt idx="0">
                  <c:v>3</c:v>
                </c:pt>
                <c:pt idx="1">
                  <c:v>5</c:v>
                </c:pt>
                <c:pt idx="2">
                  <c:v>8</c:v>
                </c:pt>
                <c:pt idx="3">
                  <c:v>11</c:v>
                </c:pt>
                <c:pt idx="4">
                  <c:v>6</c:v>
                </c:pt>
                <c:pt idx="5">
                  <c:v>11</c:v>
                </c:pt>
              </c:numCache>
            </c:numRef>
          </c:val>
        </c:ser>
        <c:ser>
          <c:idx val="3"/>
          <c:order val="3"/>
          <c:tx>
            <c:strRef>
              <c:f>[1]Sheet1!$A$7</c:f>
              <c:strCache>
                <c:ptCount val="1"/>
                <c:pt idx="0">
                  <c:v>Communications or Marketing specialist</c:v>
                </c:pt>
              </c:strCache>
            </c:strRef>
          </c:tx>
          <c:spPr>
            <a:solidFill>
              <a:schemeClr val="accent4"/>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[1]Sheet1!$B$7:$G$7</c:f>
              <c:numCache>
                <c:formatCode>General</c:formatCode>
                <c:ptCount val="6"/>
                <c:pt idx="0">
                  <c:v>4</c:v>
                </c:pt>
                <c:pt idx="1">
                  <c:v>13</c:v>
                </c:pt>
                <c:pt idx="2">
                  <c:v>3</c:v>
                </c:pt>
                <c:pt idx="3">
                  <c:v>6</c:v>
                </c:pt>
                <c:pt idx="4">
                  <c:v>7</c:v>
                </c:pt>
                <c:pt idx="5">
                  <c:v>2</c:v>
                </c:pt>
              </c:numCache>
            </c:numRef>
          </c:val>
        </c:ser>
        <c:ser>
          <c:idx val="4"/>
          <c:order val="4"/>
          <c:tx>
            <c:strRef>
              <c:f>[1]Sheet1!$A$8</c:f>
              <c:strCache>
                <c:ptCount val="1"/>
                <c:pt idx="0">
                  <c:v>Other professional discipline</c:v>
                </c:pt>
              </c:strCache>
            </c:strRef>
          </c:tx>
          <c:spPr>
            <a:solidFill>
              <a:schemeClr val="accent5"/>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[1]Sheet1!$B$8:$G$8</c:f>
              <c:numCache>
                <c:formatCode>General</c:formatCode>
                <c:ptCount val="6"/>
                <c:pt idx="0">
                  <c:v>3</c:v>
                </c:pt>
                <c:pt idx="1">
                  <c:v>12</c:v>
                </c:pt>
                <c:pt idx="2">
                  <c:v>3</c:v>
                </c:pt>
                <c:pt idx="3">
                  <c:v>2</c:v>
                </c:pt>
                <c:pt idx="4">
                  <c:v>2</c:v>
                </c:pt>
                <c:pt idx="5">
                  <c:v>3</c:v>
                </c:pt>
              </c:numCache>
            </c:numRef>
          </c:val>
        </c:ser>
        <c:ser>
          <c:idx val="5"/>
          <c:order val="5"/>
          <c:tx>
            <c:strRef>
              <c:f>[1]Sheet1!$A$9</c:f>
              <c:strCache>
                <c:ptCount val="1"/>
                <c:pt idx="0">
                  <c:v>Academic</c:v>
                </c:pt>
              </c:strCache>
            </c:strRef>
          </c:tx>
          <c:spPr>
            <a:solidFill>
              <a:schemeClr val="accent6"/>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[1]Sheet1!$B$9:$G$9</c:f>
              <c:numCache>
                <c:formatCode>General</c:formatCode>
                <c:ptCount val="6"/>
                <c:pt idx="0">
                  <c:v>0</c:v>
                </c:pt>
                <c:pt idx="1">
                  <c:v>0</c:v>
                </c:pt>
                <c:pt idx="2">
                  <c:v>0</c:v>
                </c:pt>
                <c:pt idx="3">
                  <c:v>2</c:v>
                </c:pt>
                <c:pt idx="4">
                  <c:v>3</c:v>
                </c:pt>
                <c:pt idx="5">
                  <c:v>3</c:v>
                </c:pt>
              </c:numCache>
            </c:numRef>
          </c:val>
        </c:ser>
        <c:ser>
          <c:idx val="6"/>
          <c:order val="6"/>
          <c:tx>
            <c:strRef>
              <c:f>[1]Sheet1!$A$10</c:f>
              <c:strCache>
                <c:ptCount val="1"/>
                <c:pt idx="0">
                  <c:v>Senior manager / Head of School or Unit</c:v>
                </c:pt>
              </c:strCache>
            </c:strRef>
          </c:tx>
          <c:spPr>
            <a:solidFill>
              <a:schemeClr val="accent1">
                <a:lumMod val="60000"/>
              </a:schemeClr>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[1]Sheet1!$B$10:$G$10</c:f>
              <c:numCache>
                <c:formatCode>General</c:formatCode>
                <c:ptCount val="6"/>
                <c:pt idx="0">
                  <c:v>1</c:v>
                </c:pt>
                <c:pt idx="1">
                  <c:v>4</c:v>
                </c:pt>
                <c:pt idx="2">
                  <c:v>1</c:v>
                </c:pt>
                <c:pt idx="3">
                  <c:v>0</c:v>
                </c:pt>
                <c:pt idx="4">
                  <c:v>1</c:v>
                </c:pt>
                <c:pt idx="5">
                  <c:v>0</c:v>
                </c:pt>
              </c:numCache>
            </c:numRef>
          </c:val>
        </c:ser>
        <c:ser>
          <c:idx val="7"/>
          <c:order val="7"/>
          <c:tx>
            <c:strRef>
              <c:f>[1]Sheet1!$A$11</c:f>
              <c:strCache>
                <c:ptCount val="1"/>
                <c:pt idx="0">
                  <c:v>Other </c:v>
                </c:pt>
              </c:strCache>
            </c:strRef>
          </c:tx>
          <c:spPr>
            <a:solidFill>
              <a:schemeClr val="accent2">
                <a:lumMod val="60000"/>
              </a:schemeClr>
            </a:solidFill>
            <a:ln>
              <a:noFill/>
            </a:ln>
            <a:effectLst/>
          </c:spPr>
          <c:invertIfNegative val="0"/>
          <c:cat>
            <c:strRef>
              <c:f>[1]Sheet1!$B$3:$G$3</c:f>
              <c:strCache>
                <c:ptCount val="6"/>
                <c:pt idx="0">
                  <c:v>CSG</c:v>
                </c:pt>
                <c:pt idx="1">
                  <c:v>USG</c:v>
                </c:pt>
                <c:pt idx="2">
                  <c:v>ISG</c:v>
                </c:pt>
                <c:pt idx="3">
                  <c:v>HSS</c:v>
                </c:pt>
                <c:pt idx="4">
                  <c:v>MVM</c:v>
                </c:pt>
                <c:pt idx="5">
                  <c:v>SaE</c:v>
                </c:pt>
              </c:strCache>
            </c:strRef>
          </c:cat>
          <c:val>
            <c:numRef>
              <c:f>[1]Sheet1!$B$11:$G$11</c:f>
              <c:numCache>
                <c:formatCode>General</c:formatCode>
                <c:ptCount val="6"/>
                <c:pt idx="0">
                  <c:v>0</c:v>
                </c:pt>
                <c:pt idx="1">
                  <c:v>2</c:v>
                </c:pt>
                <c:pt idx="2">
                  <c:v>1</c:v>
                </c:pt>
                <c:pt idx="3">
                  <c:v>1</c:v>
                </c:pt>
                <c:pt idx="4">
                  <c:v>3</c:v>
                </c:pt>
                <c:pt idx="5">
                  <c:v>1</c:v>
                </c:pt>
              </c:numCache>
            </c:numRef>
          </c:val>
        </c:ser>
        <c:dLbls>
          <c:showLegendKey val="0"/>
          <c:showVal val="0"/>
          <c:showCatName val="0"/>
          <c:showSerName val="0"/>
          <c:showPercent val="0"/>
          <c:showBubbleSize val="0"/>
        </c:dLbls>
        <c:gapWidth val="150"/>
        <c:overlap val="100"/>
        <c:axId val="390148640"/>
        <c:axId val="390149424"/>
      </c:barChart>
      <c:catAx>
        <c:axId val="39014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90149424"/>
        <c:crosses val="autoZero"/>
        <c:auto val="1"/>
        <c:lblAlgn val="ctr"/>
        <c:lblOffset val="100"/>
        <c:noMultiLvlLbl val="0"/>
      </c:catAx>
      <c:valAx>
        <c:axId val="39014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148640"/>
        <c:crosses val="autoZero"/>
        <c:crossBetween val="between"/>
      </c:valAx>
      <c:spPr>
        <a:noFill/>
        <a:ln>
          <a:noFill/>
        </a:ln>
        <a:effectLst/>
      </c:spPr>
    </c:plotArea>
    <c:legend>
      <c:legendPos val="b"/>
      <c:layout>
        <c:manualLayout>
          <c:xMode val="edge"/>
          <c:yMode val="edge"/>
          <c:x val="0.51250494636343358"/>
          <c:y val="0.12407237424196023"/>
          <c:w val="0.45836852745861245"/>
          <c:h val="0.163857648869306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none"/>
          </c:marker>
          <c:cat>
            <c:strRef>
              <c:f>Admins!$A$4:$A$30</c:f>
              <c:strCache>
                <c:ptCount val="27"/>
                <c:pt idx="0">
                  <c:v>Content removal: Enable content that is no longer required or created in error to be removable, reducing unnecessary clutter in the EdWeb content tree for editors.</c:v>
                </c:pt>
                <c:pt idx="1">
                  <c:v>Integrating external services: Easier integration of services such as Google Maps, You Tube videos, Twitter feeds. Simple URL pasting into EdWeb with no need for interaction with HTML or assets.</c:v>
                </c:pt>
                <c:pt idx="2">
                  <c:v>Tracking link references: Every page will contain a list of all other EdWeb pages that link to it, so that when it is edited, moved or removed the editor is aware of the impact of their actions on other publishers across the University.</c:v>
                </c:pt>
                <c:pt idx="3">
                  <c:v>Events publishing: Key details about events can be displayed differently in different contexts, such as the automatic creation of an events calendar.</c:v>
                </c:pt>
                <c:pt idx="4">
                  <c:v>Social media integration: Encourage sharing of website content via social media buttons, and features to monitor engagement on popular networks.</c:v>
                </c:pt>
                <c:pt idx="5">
                  <c:v>PURE research data integrations: Introduce more opportunities to present information from the Edinburgh Research Explorer in EdWeb-managed web pages, with no technical knowledge needed. (Currently only publication lists possible).</c:v>
                </c:pt>
                <c:pt idx="6">
                  <c:v>Overview page flexibility enhancements: Introduce new layout options to enable overview pages to dynamically present the content below in a range of ways.</c:v>
                </c:pt>
                <c:pt idx="7">
                  <c:v>Search engine redirects: When content is moved or removed, enable 301 redirects. This reduces the risk of a website visitor receiving a 'Page not found' error from a search result in the period before the site is re-indexed.</c:v>
                </c:pt>
                <c:pt idx="8">
                  <c:v>Enhanced website interaction monitoring: Enable use of analytics tools (click heat tracking, A/B testing etc) that provide additional insight into how website visitors are interacting with the website. This informs ongoing content &amp; design improvements.</c:v>
                </c:pt>
                <c:pt idx="9">
                  <c:v>News publishing: News can be published using a dedicated content type (template); enhancing presentation on different device sizes, allowing more intelligent sharing and promotion in search results.</c:v>
                </c:pt>
                <c:pt idx="10">
                  <c:v>Easier text editing: The rich text editor is improved, so that it's quicker and easier to make changes to content, to apply stand-out formatting elements and to ensure everything is standards compliant.</c:v>
                </c:pt>
                <c:pt idx="11">
                  <c:v>Website design enhancements: Evolution of design to improve website visitor experience on small devices, bringing greater focus to content over brand &amp; navigation elements and promoting clearer/easier interactions.</c:v>
                </c:pt>
                <c:pt idx="12">
                  <c:v>Asset search improvements: Searching for images, documents, videos, content snippets etc is quicker, easier and more efficient.</c:v>
                </c:pt>
                <c:pt idx="13">
                  <c:v>Automated content removal and archiving: Schedule archiving and permanent removal of unpublished content after given periods to reduce unnecessary clutter and support compliance with records management legislation.</c:v>
                </c:pt>
                <c:pt idx="14">
                  <c:v>Dotmailer integration: Enable use of Dotmailer through EdWeb as a means to build and manage mailing lists more efficiently.</c:v>
                </c:pt>
                <c:pt idx="15">
                  <c:v>Self-help content template: A content type (template) optimised for presentation of online help and guidance, supporting user self service.</c:v>
                </c:pt>
                <c:pt idx="16">
                  <c:v>Visitor feedback collection: Editors can collect and view visitor ratings for page content, to identify strengths and quickly correct any errors.</c:v>
                </c:pt>
                <c:pt idx="17">
                  <c:v>Degree programme content reuse: A means to re-use and extend golden copy content about degree programmes, that is currently published only via the Degree Finder</c:v>
                </c:pt>
                <c:pt idx="18">
                  <c:v>Blog publishing: Blogs can be published via EdWeb, with sufficient design changes to distinguish from corporate web content, and new navigation and filtering options typically associated with this kind of content (sort by author, by date, by tag etc).</c:v>
                </c:pt>
                <c:pt idx="19">
                  <c:v>Promotional landing pages: A new page type designed for promotional impact and flexibility, which can be used at any point in a site structure. It will work much like a Generic Content page, but have presentational features similar to a homepage.</c:v>
                </c:pt>
                <c:pt idx="20">
                  <c:v>Granularity of editorial permissions: Editing rights can be restricted to particular subsections or content types, rather than having access to everything in a particular site.</c:v>
                </c:pt>
                <c:pt idx="21">
                  <c:v>Dashboard enhancements: EdWeb dashboard is more useful to editors and publishers, speeding up completion of the most common tasks, and can be configured to suit an individual's priorities.</c:v>
                </c:pt>
                <c:pt idx="22">
                  <c:v>Integrated content speed improvements: Speed up page load times for content being delivered from external systems through EdWeb.</c:v>
                </c:pt>
                <c:pt idx="23">
                  <c:v>Usage monitoring: Website managers and EdWeb support services have access to data on editorial and publishing activity, which will support better website management, staffing and user support-related decision making.</c:v>
                </c:pt>
                <c:pt idx="24">
                  <c:v>Editorial permissions management: Lead publishers can assign editorial rights on their website to any trained user, without involving EdWeb support.</c:v>
                </c:pt>
                <c:pt idx="25">
                  <c:v>Organisation &amp; service profiles: Profiles can be published using a dedicated content type (template); enhancing presentation on different device sizes, allowing more intelligent sharing and promotion in search results.</c:v>
                </c:pt>
                <c:pt idx="26">
                  <c:v>Copyright/OER promotion: Images, documents and other assets can be promoted as Open Educational Resources, encouraging reuse of University materials worldwide.</c:v>
                </c:pt>
              </c:strCache>
            </c:strRef>
          </c:cat>
          <c:val>
            <c:numRef>
              <c:f>Admins!$C$4:$C$30</c:f>
              <c:numCache>
                <c:formatCode>0</c:formatCode>
                <c:ptCount val="27"/>
                <c:pt idx="0">
                  <c:v>24</c:v>
                </c:pt>
                <c:pt idx="1">
                  <c:v>18</c:v>
                </c:pt>
                <c:pt idx="2">
                  <c:v>17</c:v>
                </c:pt>
                <c:pt idx="3">
                  <c:v>16</c:v>
                </c:pt>
                <c:pt idx="4">
                  <c:v>16</c:v>
                </c:pt>
                <c:pt idx="5">
                  <c:v>15</c:v>
                </c:pt>
                <c:pt idx="6">
                  <c:v>12</c:v>
                </c:pt>
                <c:pt idx="7">
                  <c:v>12</c:v>
                </c:pt>
                <c:pt idx="8">
                  <c:v>12</c:v>
                </c:pt>
                <c:pt idx="9">
                  <c:v>11</c:v>
                </c:pt>
                <c:pt idx="10">
                  <c:v>10</c:v>
                </c:pt>
                <c:pt idx="11">
                  <c:v>10</c:v>
                </c:pt>
                <c:pt idx="12">
                  <c:v>9</c:v>
                </c:pt>
                <c:pt idx="13">
                  <c:v>9</c:v>
                </c:pt>
                <c:pt idx="14">
                  <c:v>9</c:v>
                </c:pt>
                <c:pt idx="15">
                  <c:v>9</c:v>
                </c:pt>
                <c:pt idx="16">
                  <c:v>8</c:v>
                </c:pt>
                <c:pt idx="17">
                  <c:v>8</c:v>
                </c:pt>
                <c:pt idx="18">
                  <c:v>7</c:v>
                </c:pt>
                <c:pt idx="19">
                  <c:v>7</c:v>
                </c:pt>
                <c:pt idx="20">
                  <c:v>6</c:v>
                </c:pt>
                <c:pt idx="21">
                  <c:v>6</c:v>
                </c:pt>
                <c:pt idx="22">
                  <c:v>5</c:v>
                </c:pt>
                <c:pt idx="23">
                  <c:v>4</c:v>
                </c:pt>
                <c:pt idx="24">
                  <c:v>3</c:v>
                </c:pt>
                <c:pt idx="25">
                  <c:v>1</c:v>
                </c:pt>
                <c:pt idx="26">
                  <c:v>0</c:v>
                </c:pt>
              </c:numCache>
            </c:numRef>
          </c:val>
          <c:smooth val="0"/>
        </c:ser>
        <c:dLbls>
          <c:showLegendKey val="0"/>
          <c:showVal val="0"/>
          <c:showCatName val="0"/>
          <c:showSerName val="0"/>
          <c:showPercent val="0"/>
          <c:showBubbleSize val="0"/>
        </c:dLbls>
        <c:smooth val="0"/>
        <c:axId val="329852784"/>
        <c:axId val="329845336"/>
      </c:lineChart>
      <c:catAx>
        <c:axId val="329852784"/>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333333"/>
                </a:solidFill>
                <a:latin typeface="Calibri"/>
                <a:ea typeface="Calibri"/>
                <a:cs typeface="Calibri"/>
              </a:defRPr>
            </a:pPr>
            <a:endParaRPr lang="en-US"/>
          </a:p>
        </c:txPr>
        <c:crossAx val="329845336"/>
        <c:crosses val="autoZero"/>
        <c:auto val="1"/>
        <c:lblAlgn val="ctr"/>
        <c:lblOffset val="100"/>
        <c:noMultiLvlLbl val="0"/>
      </c:catAx>
      <c:valAx>
        <c:axId val="32984533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329852784"/>
        <c:crosses val="autoZero"/>
        <c:crossBetween val="between"/>
      </c:valAx>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none"/>
          </c:marker>
          <c:cat>
            <c:strRef>
              <c:f>'Comms Marketing'!$A$4:$A$30</c:f>
              <c:strCache>
                <c:ptCount val="27"/>
                <c:pt idx="0">
                  <c:v>Content removal: Enable content that is no longer required or created in error to be removable, reducing unnecessary clutter in the EdWeb content tree for editors.</c:v>
                </c:pt>
                <c:pt idx="1">
                  <c:v>Enhanced website interaction monitoring: Enable use of analytics tools (click heat tracking, A/B testing etc) that provide additional insight into how website visitors are interacting with the website. This informs ongoing content &amp; design improvements.</c:v>
                </c:pt>
                <c:pt idx="2">
                  <c:v>Promotional landing pages: A new page type designed for promotional impact and flexibility, which can be used at any point in a site structure. It will work much like a Generic Content page, but have presentational features similar to a homepage.</c:v>
                </c:pt>
                <c:pt idx="3">
                  <c:v>Social media integration: Encourage sharing of website content via social media buttons, and features to monitor engagement on popular networks.</c:v>
                </c:pt>
                <c:pt idx="4">
                  <c:v>Integrating external services: Easier integration of services such as Google Maps, You Tube videos, Twitter feeds. Simple URL pasting into EdWeb with no need for interaction with HTML or assets.</c:v>
                </c:pt>
                <c:pt idx="5">
                  <c:v>Dotmailer integration: Enable use of Dotmailer through EdWeb as a means to build and manage mailing lists more efficiently.</c:v>
                </c:pt>
                <c:pt idx="6">
                  <c:v>Degree programme content reuse: A means to re-use and extend golden copy content about degree programmes, that is currently published only via the Degree Finder</c:v>
                </c:pt>
                <c:pt idx="7">
                  <c:v>Events publishing: Key details about events can be displayed differently in different contexts, such as the automatic creation of an events calendar.</c:v>
                </c:pt>
                <c:pt idx="8">
                  <c:v>PURE research data integrations: Introduce more opportunities to present information from the Edinburgh Research Explorer in EdWeb-managed web pages, with no technical knowledge needed. (Currently only publication lists possible).</c:v>
                </c:pt>
                <c:pt idx="9">
                  <c:v>Blog publishing: Blogs can be published via EdWeb, with sufficient design changes to distinguish from corporate web content, and new navigation and filtering options typically associated with this kind of content (sort by author, by date, by tag etc).</c:v>
                </c:pt>
                <c:pt idx="10">
                  <c:v>Tracking link references: Every page will contain a list of all other EdWeb pages that link to it, so that when it is edited, moved or removed the editor is aware of the impact of their actions on other publishers across the University.</c:v>
                </c:pt>
                <c:pt idx="11">
                  <c:v>Asset search improvements: Searching for images, documents, videos, content snippets etc is quicker, easier and more efficient.</c:v>
                </c:pt>
                <c:pt idx="12">
                  <c:v>Overview page flexibility enhancements: Introduce new layout options to enable overview pages to dynamically present the content below in a range of ways.</c:v>
                </c:pt>
                <c:pt idx="13">
                  <c:v>Automated content removal and archiving: Schedule archiving and permanent removal of unpublished content after given periods to reduce unnecessary clutter and support compliance with records management legislation.</c:v>
                </c:pt>
                <c:pt idx="14">
                  <c:v>Website design enhancements: Evolution of design to improve website visitor experience on small devices, bringing greater focus to content over brand &amp; navigation elements and promoting clearer/easier interactions.</c:v>
                </c:pt>
                <c:pt idx="15">
                  <c:v>News publishing: News can be published using a dedicated content type (template); enhancing presentation on different device sizes, allowing more intelligent sharing and promotion in search results.</c:v>
                </c:pt>
                <c:pt idx="16">
                  <c:v>Search engine redirects: When content is moved or removed, enable 301 redirects. This reduces the risk of a website visitor receiving a 'Page not found' error from a search result in the period before the site is re-indexed.</c:v>
                </c:pt>
                <c:pt idx="17">
                  <c:v>Granularity of editorial permissions: Editing rights can be restricted to particular subsections or content types, rather than having access to everything in a particular site.</c:v>
                </c:pt>
                <c:pt idx="18">
                  <c:v>Visitor feedback collection: Editors can collect and view visitor ratings for page content, to identify strengths and quickly correct any errors.</c:v>
                </c:pt>
                <c:pt idx="19">
                  <c:v>Self-help content template: A content type (template) optimised for presentation of online help and guidance, supporting user self service.</c:v>
                </c:pt>
                <c:pt idx="20">
                  <c:v>Editorial permissions management: Lead publishers can assign editorial rights on their website to any trained user, without involving EdWeb support.</c:v>
                </c:pt>
                <c:pt idx="21">
                  <c:v>Dashboard enhancements: EdWeb dashboard is more useful to editors and publishers, speeding up completion of the most common tasks, and can be configured to suit an individual's priorities.</c:v>
                </c:pt>
                <c:pt idx="22">
                  <c:v>Usage monitoring: Website managers and EdWeb support services have access to data on editorial and publishing activity, which will support better website management, staffing and user support-related decision making.</c:v>
                </c:pt>
                <c:pt idx="23">
                  <c:v>Easier text editing: The rich text editor is improved, so that it's quicker and easier to make changes to content, to apply stand-out formatting elements and to ensure everything is standards compliant.</c:v>
                </c:pt>
                <c:pt idx="24">
                  <c:v>Copyright/OER promotion: Images, documents and other assets can be promoted as Open Educational Resources, encouraging reuse of University materials worldwide.</c:v>
                </c:pt>
                <c:pt idx="25">
                  <c:v>Integrated content speed improvements: Speed up page load times for content being delivered from external systems through EdWeb.</c:v>
                </c:pt>
                <c:pt idx="26">
                  <c:v>Organisation &amp; service profiles: Profiles can be published using a dedicated content type (template); enhancing presentation on different device sizes, allowing more intelligent sharing and promotion in search results.</c:v>
                </c:pt>
              </c:strCache>
            </c:strRef>
          </c:cat>
          <c:val>
            <c:numRef>
              <c:f>'Comms Marketing'!$C$4:$C$30</c:f>
              <c:numCache>
                <c:formatCode>0</c:formatCode>
                <c:ptCount val="27"/>
                <c:pt idx="0">
                  <c:v>15</c:v>
                </c:pt>
                <c:pt idx="1">
                  <c:v>14</c:v>
                </c:pt>
                <c:pt idx="2">
                  <c:v>13</c:v>
                </c:pt>
                <c:pt idx="3">
                  <c:v>13</c:v>
                </c:pt>
                <c:pt idx="4">
                  <c:v>11</c:v>
                </c:pt>
                <c:pt idx="5">
                  <c:v>11</c:v>
                </c:pt>
                <c:pt idx="6">
                  <c:v>11</c:v>
                </c:pt>
                <c:pt idx="7">
                  <c:v>10</c:v>
                </c:pt>
                <c:pt idx="8">
                  <c:v>9</c:v>
                </c:pt>
                <c:pt idx="9">
                  <c:v>8</c:v>
                </c:pt>
                <c:pt idx="10">
                  <c:v>8</c:v>
                </c:pt>
                <c:pt idx="11">
                  <c:v>7</c:v>
                </c:pt>
                <c:pt idx="12">
                  <c:v>7</c:v>
                </c:pt>
                <c:pt idx="13">
                  <c:v>7</c:v>
                </c:pt>
                <c:pt idx="14">
                  <c:v>6</c:v>
                </c:pt>
                <c:pt idx="15">
                  <c:v>5</c:v>
                </c:pt>
                <c:pt idx="16">
                  <c:v>5</c:v>
                </c:pt>
                <c:pt idx="17">
                  <c:v>4</c:v>
                </c:pt>
                <c:pt idx="18">
                  <c:v>2</c:v>
                </c:pt>
                <c:pt idx="19">
                  <c:v>2</c:v>
                </c:pt>
                <c:pt idx="20">
                  <c:v>1</c:v>
                </c:pt>
                <c:pt idx="21">
                  <c:v>1</c:v>
                </c:pt>
                <c:pt idx="22">
                  <c:v>1</c:v>
                </c:pt>
                <c:pt idx="23">
                  <c:v>1</c:v>
                </c:pt>
                <c:pt idx="24">
                  <c:v>0</c:v>
                </c:pt>
                <c:pt idx="25">
                  <c:v>0</c:v>
                </c:pt>
                <c:pt idx="26">
                  <c:v>0</c:v>
                </c:pt>
              </c:numCache>
            </c:numRef>
          </c:val>
          <c:smooth val="0"/>
        </c:ser>
        <c:dLbls>
          <c:showLegendKey val="0"/>
          <c:showVal val="0"/>
          <c:showCatName val="0"/>
          <c:showSerName val="0"/>
          <c:showPercent val="0"/>
          <c:showBubbleSize val="0"/>
        </c:dLbls>
        <c:smooth val="0"/>
        <c:axId val="329846512"/>
        <c:axId val="329847296"/>
      </c:lineChart>
      <c:catAx>
        <c:axId val="32984651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333333"/>
                </a:solidFill>
                <a:latin typeface="Calibri"/>
                <a:ea typeface="Calibri"/>
                <a:cs typeface="Calibri"/>
              </a:defRPr>
            </a:pPr>
            <a:endParaRPr lang="en-US"/>
          </a:p>
        </c:txPr>
        <c:crossAx val="329847296"/>
        <c:crosses val="autoZero"/>
        <c:auto val="1"/>
        <c:lblAlgn val="ctr"/>
        <c:lblOffset val="100"/>
        <c:noMultiLvlLbl val="0"/>
      </c:catAx>
      <c:valAx>
        <c:axId val="32984729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329846512"/>
        <c:crosses val="autoZero"/>
        <c:crossBetween val="between"/>
      </c:valAx>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none"/>
          </c:marker>
          <c:cat>
            <c:strRef>
              <c:f>'Tech specialists'!$A$4:$A$30</c:f>
              <c:strCache>
                <c:ptCount val="27"/>
                <c:pt idx="0">
                  <c:v>PURE research data integrations: Introduce more opportunities to present information from the Edinburgh Research Explorer in EdWeb-managed web pages, with no technical knowledge needed. (Currently only publication lists possible).</c:v>
                </c:pt>
                <c:pt idx="1">
                  <c:v>Content removal: Enable content that is no longer required or created in error to be removable, reducing unnecessary clutter in the EdWeb content tree for editors.</c:v>
                </c:pt>
                <c:pt idx="2">
                  <c:v>News publishing: News can be published using a dedicated content type (template); enhancing presentation on different device sizes, allowing more intelligent sharing and promotion in search results.</c:v>
                </c:pt>
                <c:pt idx="3">
                  <c:v>Integrating external services: Easier integration of services such as Google Maps, You Tube videos, Twitter feeds. Simple URL pasting into EdWeb with no need for interaction with HTML or assets.</c:v>
                </c:pt>
                <c:pt idx="4">
                  <c:v>Website design enhancements: Evolution of design to improve website visitor experience on small devices, bringing greater focus to content over brand &amp; navigation elements and promoting clearer/easier interactions.</c:v>
                </c:pt>
                <c:pt idx="5">
                  <c:v>Events publishing: Key details about events can be displayed differently in different contexts, such as the automatic creation of an events calendar.</c:v>
                </c:pt>
                <c:pt idx="6">
                  <c:v>Overview page flexibility enhancements: Introduce new layout options to enable overview pages to dynamically present the content below in a range of ways.</c:v>
                </c:pt>
                <c:pt idx="7">
                  <c:v>Social media integration: Encourage sharing of website content via social media buttons, and features to monitor engagement on popular networks.</c:v>
                </c:pt>
                <c:pt idx="8">
                  <c:v>Asset search improvements: Searching for images, documents, videos, content snippets etc is quicker, easier and more efficient.</c:v>
                </c:pt>
                <c:pt idx="9">
                  <c:v>Easier text editing: The rich text editor is improved, so that it's quicker and easier to make changes to content, to apply stand-out formatting elements and to ensure everything is standards compliant.</c:v>
                </c:pt>
                <c:pt idx="10">
                  <c:v>Promotional landing pages: A new page type designed for promotional impact and flexibility, which can be used at any point in a site structure. It will work much like a Generic Content page, but have presentational features similar to a homepage.</c:v>
                </c:pt>
                <c:pt idx="11">
                  <c:v>Integrated content speed improvements: Speed up page load times for content being delivered from external systems through EdWeb.</c:v>
                </c:pt>
                <c:pt idx="12">
                  <c:v>Degree programme content reuse: A means to re-use and extend golden copy content about degree programmes, that is currently published only via the Degree Finder</c:v>
                </c:pt>
                <c:pt idx="13">
                  <c:v>Search engine redirects: When content is moved or removed, enable 301 redirects. This reduces the risk of a website visitor receiving a 'Page not found' error from a search result in the period before the site is re-indexed.</c:v>
                </c:pt>
                <c:pt idx="14">
                  <c:v>Dashboard enhancements: EdWeb dashboard is more useful to editors and publishers, speeding up completion of the most common tasks, and can be configured to suit an individual's priorities.</c:v>
                </c:pt>
                <c:pt idx="15">
                  <c:v>Tracking link references: Every page will contain a list of all other EdWeb pages that link to it, so that when it is edited, moved or removed the editor is aware of the impact of their actions on other publishers across the University.</c:v>
                </c:pt>
                <c:pt idx="16">
                  <c:v>Self-help content template: A content type (template) optimised for presentation of online help and guidance, supporting user self service.</c:v>
                </c:pt>
                <c:pt idx="17">
                  <c:v>Editorial permissions management: Lead publishers can assign editorial rights on their website to any trained user, without involving EdWeb support.</c:v>
                </c:pt>
                <c:pt idx="18">
                  <c:v>Granularity of editorial permissions: Editing rights can be restricted to particular subsections or content types, rather than having access to everything in a particular site.</c:v>
                </c:pt>
                <c:pt idx="19">
                  <c:v>Copyright/OER promotion: Images, documents and other assets can be promoted as Open Educational Resources, encouraging reuse of University materials worldwide.</c:v>
                </c:pt>
                <c:pt idx="20">
                  <c:v>Visitor feedback collection: Editors can collect and view visitor ratings for page content, to identify strengths and quickly correct any errors.</c:v>
                </c:pt>
                <c:pt idx="21">
                  <c:v>Enhanced website interaction monitoring: Enable use of analytics tools (click heat tracking, A/B testing etc) that provide additional insight into how website visitors are interacting with the website. This informs ongoing content &amp; design improvements.</c:v>
                </c:pt>
                <c:pt idx="22">
                  <c:v>Usage monitoring: Website managers and EdWeb support services have access to data on editorial and publishing activity, which will support better website management, staffing and user support-related decision making.</c:v>
                </c:pt>
                <c:pt idx="23">
                  <c:v>Blog publishing: Blogs can be published via EdWeb, with sufficient design changes to distinguish from corporate web content, and new navigation and filtering options typically associated with this kind of content (sort by author, by date, by tag etc).</c:v>
                </c:pt>
                <c:pt idx="24">
                  <c:v>Automated content removal and archiving: Schedule archiving and permanent removal of unpublished content after given periods to reduce unnecessary clutter and support compliance with records management legislation.</c:v>
                </c:pt>
                <c:pt idx="25">
                  <c:v>Organisation &amp; service profiles: Profiles can be published using a dedicated content type (template); enhancing presentation on different device sizes, allowing more intelligent sharing and promotion in search results.</c:v>
                </c:pt>
                <c:pt idx="26">
                  <c:v>Dotmailer integration: Enable use of Dotmailer through EdWeb as a means to build and manage mailing lists more efficiently.</c:v>
                </c:pt>
              </c:strCache>
            </c:strRef>
          </c:cat>
          <c:val>
            <c:numRef>
              <c:f>'Tech specialists'!$C$4:$C$30</c:f>
              <c:numCache>
                <c:formatCode>0</c:formatCode>
                <c:ptCount val="27"/>
                <c:pt idx="0">
                  <c:v>17</c:v>
                </c:pt>
                <c:pt idx="1">
                  <c:v>16</c:v>
                </c:pt>
                <c:pt idx="2">
                  <c:v>14</c:v>
                </c:pt>
                <c:pt idx="3">
                  <c:v>14</c:v>
                </c:pt>
                <c:pt idx="4">
                  <c:v>14</c:v>
                </c:pt>
                <c:pt idx="5">
                  <c:v>13</c:v>
                </c:pt>
                <c:pt idx="6">
                  <c:v>12</c:v>
                </c:pt>
                <c:pt idx="7">
                  <c:v>12</c:v>
                </c:pt>
                <c:pt idx="8">
                  <c:v>11</c:v>
                </c:pt>
                <c:pt idx="9">
                  <c:v>10</c:v>
                </c:pt>
                <c:pt idx="10">
                  <c:v>9</c:v>
                </c:pt>
                <c:pt idx="11">
                  <c:v>9</c:v>
                </c:pt>
                <c:pt idx="12">
                  <c:v>9</c:v>
                </c:pt>
                <c:pt idx="13">
                  <c:v>8</c:v>
                </c:pt>
                <c:pt idx="14">
                  <c:v>6</c:v>
                </c:pt>
                <c:pt idx="15">
                  <c:v>6</c:v>
                </c:pt>
                <c:pt idx="16">
                  <c:v>6</c:v>
                </c:pt>
                <c:pt idx="17">
                  <c:v>4</c:v>
                </c:pt>
                <c:pt idx="18">
                  <c:v>4</c:v>
                </c:pt>
                <c:pt idx="19">
                  <c:v>3</c:v>
                </c:pt>
                <c:pt idx="20">
                  <c:v>3</c:v>
                </c:pt>
                <c:pt idx="21">
                  <c:v>3</c:v>
                </c:pt>
                <c:pt idx="22">
                  <c:v>2</c:v>
                </c:pt>
                <c:pt idx="23">
                  <c:v>2</c:v>
                </c:pt>
                <c:pt idx="24">
                  <c:v>2</c:v>
                </c:pt>
                <c:pt idx="25">
                  <c:v>2</c:v>
                </c:pt>
                <c:pt idx="26">
                  <c:v>1</c:v>
                </c:pt>
              </c:numCache>
            </c:numRef>
          </c:val>
          <c:smooth val="0"/>
        </c:ser>
        <c:dLbls>
          <c:showLegendKey val="0"/>
          <c:showVal val="0"/>
          <c:showCatName val="0"/>
          <c:showSerName val="0"/>
          <c:showPercent val="0"/>
          <c:showBubbleSize val="0"/>
        </c:dLbls>
        <c:smooth val="0"/>
        <c:axId val="394629480"/>
        <c:axId val="394623600"/>
      </c:lineChart>
      <c:catAx>
        <c:axId val="39462948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333333"/>
                </a:solidFill>
                <a:latin typeface="Calibri"/>
                <a:ea typeface="Calibri"/>
                <a:cs typeface="Calibri"/>
              </a:defRPr>
            </a:pPr>
            <a:endParaRPr lang="en-US"/>
          </a:p>
        </c:txPr>
        <c:crossAx val="394623600"/>
        <c:crosses val="autoZero"/>
        <c:auto val="1"/>
        <c:lblAlgn val="ctr"/>
        <c:lblOffset val="100"/>
        <c:noMultiLvlLbl val="0"/>
      </c:catAx>
      <c:valAx>
        <c:axId val="394623600"/>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394629480"/>
        <c:crosses val="autoZero"/>
        <c:crossBetween val="between"/>
      </c:valAx>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Survey contribution by organisational group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[1]Sheet1!$B$3:$G$3</c:f>
              <c:strCache>
                <c:ptCount val="6"/>
                <c:pt idx="0">
                  <c:v>CSG</c:v>
                </c:pt>
                <c:pt idx="1">
                  <c:v>USG</c:v>
                </c:pt>
                <c:pt idx="2">
                  <c:v>ISG</c:v>
                </c:pt>
                <c:pt idx="3">
                  <c:v>HSS</c:v>
                </c:pt>
                <c:pt idx="4">
                  <c:v>MVM</c:v>
                </c:pt>
                <c:pt idx="5">
                  <c:v>SaE</c:v>
                </c:pt>
              </c:strCache>
            </c:strRef>
          </c:cat>
          <c:val>
            <c:numRef>
              <c:f>[1]Sheet1!$B$12:$G$12</c:f>
              <c:numCache>
                <c:formatCode>General</c:formatCode>
                <c:ptCount val="6"/>
                <c:pt idx="0">
                  <c:v>14</c:v>
                </c:pt>
                <c:pt idx="1">
                  <c:v>52</c:v>
                </c:pt>
                <c:pt idx="2">
                  <c:v>18</c:v>
                </c:pt>
                <c:pt idx="3">
                  <c:v>31</c:v>
                </c:pt>
                <c:pt idx="4">
                  <c:v>36</c:v>
                </c:pt>
                <c:pt idx="5">
                  <c:v>30</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Survey</a:t>
            </a:r>
            <a:r>
              <a:rPr lang="en-GB" baseline="0"/>
              <a:t> contribution by role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Lbls>
            <c:dLbl>
              <c:idx val="0"/>
              <c:layout>
                <c:manualLayout>
                  <c:x val="5.7233969618458613E-2"/>
                  <c:y val="4.8466352579651706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layout>
                <c:manualLayout>
                  <c:x val="-2.7693856266996105E-2"/>
                  <c:y val="8.9476343223972382E-2"/>
                </c:manualLayout>
              </c:layout>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73101"/>
                        <a:gd name="adj2" fmla="val 2482"/>
                      </a:avLst>
                    </a:prstGeom>
                    <a:noFill/>
                    <a:ln>
                      <a:noFill/>
                    </a:ln>
                  </c15:spPr>
                </c:ext>
              </c:extLst>
            </c:dLbl>
            <c:dLbl>
              <c:idx val="5"/>
              <c:layout>
                <c:manualLayout>
                  <c:x val="-5.35414554495258E-2"/>
                  <c:y val="6.71072574179792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layout>
                <c:manualLayout>
                  <c:x val="-8.8620340054387542E-2"/>
                  <c:y val="-1.1184542902996565E-2"/>
                </c:manualLayout>
              </c:layout>
              <c:dLblPos val="bestFit"/>
              <c:showLegendKey val="0"/>
              <c:showVal val="0"/>
              <c:showCatName val="1"/>
              <c:showSerName val="0"/>
              <c:showPercent val="1"/>
              <c:showBubbleSize val="0"/>
              <c:extLst>
                <c:ext xmlns:c15="http://schemas.microsoft.com/office/drawing/2012/chart" uri="{CE6537A1-D6FC-4f65-9D91-7224C49458BB}"/>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[1]Sheet1!$A$4:$A$11</c:f>
              <c:strCache>
                <c:ptCount val="8"/>
                <c:pt idx="0">
                  <c:v>Clerical assistant / Junior administrator</c:v>
                </c:pt>
                <c:pt idx="1">
                  <c:v>Office manager / Senior administrator</c:v>
                </c:pt>
                <c:pt idx="2">
                  <c:v>Computing officer / Technical specialist</c:v>
                </c:pt>
                <c:pt idx="3">
                  <c:v>Communications or Marketing specialist</c:v>
                </c:pt>
                <c:pt idx="4">
                  <c:v>Other professional discipline</c:v>
                </c:pt>
                <c:pt idx="5">
                  <c:v>Academic</c:v>
                </c:pt>
                <c:pt idx="6">
                  <c:v>Senior manager / Head of School or Unit</c:v>
                </c:pt>
                <c:pt idx="7">
                  <c:v>Other </c:v>
                </c:pt>
              </c:strCache>
            </c:strRef>
          </c:cat>
          <c:val>
            <c:numRef>
              <c:f>[1]Sheet1!$I$4:$I$11</c:f>
              <c:numCache>
                <c:formatCode>General</c:formatCode>
                <c:ptCount val="8"/>
                <c:pt idx="0">
                  <c:v>0.11049723756906077</c:v>
                </c:pt>
                <c:pt idx="1">
                  <c:v>0.18784530386740331</c:v>
                </c:pt>
                <c:pt idx="2">
                  <c:v>0.24309392265193369</c:v>
                </c:pt>
                <c:pt idx="3">
                  <c:v>0.19337016574585636</c:v>
                </c:pt>
                <c:pt idx="4">
                  <c:v>0.13812154696132597</c:v>
                </c:pt>
                <c:pt idx="5">
                  <c:v>4.4198895027624308E-2</c:v>
                </c:pt>
                <c:pt idx="6">
                  <c:v>3.8674033149171269E-2</c:v>
                </c:pt>
                <c:pt idx="7">
                  <c:v>4.4198895027624308E-2</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All responses</a:t>
            </a:r>
          </a:p>
        </c:rich>
      </c:tx>
      <c:layout/>
      <c:overlay val="0"/>
      <c:spPr>
        <a:noFill/>
        <a:ln>
          <a:noFill/>
        </a:ln>
        <a:effectLst/>
      </c:spPr>
    </c:title>
    <c:autoTitleDeleted val="0"/>
    <c:plotArea>
      <c:layout/>
      <c:lineChart>
        <c:grouping val="standard"/>
        <c:varyColors val="0"/>
        <c:ser>
          <c:idx val="0"/>
          <c:order val="0"/>
          <c:spPr>
            <a:ln w="25400">
              <a:solidFill>
                <a:srgbClr val="33CCCC"/>
              </a:solidFill>
              <a:prstDash val="solid"/>
            </a:ln>
          </c:spPr>
          <c:marker>
            <c:symbol val="none"/>
          </c:marker>
          <c:cat>
            <c:strRef>
              <c:f>'All responses'!$B$4:$B$30</c:f>
              <c:strCache>
                <c:ptCount val="27"/>
                <c:pt idx="0">
                  <c:v>Content removal: Enable content that is no longer required or created in error to be removable, reducing unnecessary clutter in the EdWeb content tree for editors.</c:v>
                </c:pt>
                <c:pt idx="1">
                  <c:v>Social media integration: Encourage sharing of website content via social media buttons, and features to monitor engagement on popular networks.</c:v>
                </c:pt>
                <c:pt idx="2">
                  <c:v>Events publishing: Key details about events can be displayed differently in different contexts, such as the automatic creation of an events calendar.</c:v>
                </c:pt>
                <c:pt idx="3">
                  <c:v>Integrating external services: Easier integration of services such as Google Maps, You Tube videos, Twitter feeds. Simple URL pasting into EdWeb with no need for interaction with HTML or assets.</c:v>
                </c:pt>
                <c:pt idx="4">
                  <c:v>PURE research data integrations: Introduce more opportunities to present information from the Edinburgh Research Explorer in EdWeb-managed web pages, with no technical knowledge needed. (Currently only publication lists possible).</c:v>
                </c:pt>
                <c:pt idx="5">
                  <c:v>News publishing: News can be published using a dedicated content type (template); enhancing presentation on different device sizes, allowing more intelligent sharing and promotion in search results.</c:v>
                </c:pt>
                <c:pt idx="6">
                  <c:v>Overview page flexibility enhancements: Introduce new layout options to enable overview pages to dynamically present the content below in a range of ways.</c:v>
                </c:pt>
                <c:pt idx="7">
                  <c:v>Tracking link references: Every page will contain a list of all other EdWeb pages that link to it, so that when it is edited, moved or removed the editor is aware of the impact of their actions on other publishers across the University.</c:v>
                </c:pt>
                <c:pt idx="8">
                  <c:v>Promotional landing pages: A new page type designed for promotional impact and flexibility, which can be used at any point in a site structure. It will work much like a Generic Content page, but have presentational features similar to a homepage.</c:v>
                </c:pt>
                <c:pt idx="9">
                  <c:v>Website design enhancements: Evolution of design to improve website visitor experience on small devices, bringing greater focus to content over brand &amp; navigation elements and promoting clearer/easier interactions.</c:v>
                </c:pt>
                <c:pt idx="10">
                  <c:v>Enhanced website interaction monitoring: Enable use of analytics tools (click heat tracking, A/B testing etc) that provide additional insight into how website visitors are interacting with the website. This informs ongoing content &amp; design improvements.</c:v>
                </c:pt>
                <c:pt idx="11">
                  <c:v>Degree programme content reuse: A means to re-use and extend golden copy content about degree programmes, that is currently published only via the Degree Finder</c:v>
                </c:pt>
                <c:pt idx="12">
                  <c:v>Asset search improvements: Searching for images, documents, videos, content snippets etc is quicker, easier and more efficient.</c:v>
                </c:pt>
                <c:pt idx="13">
                  <c:v>Blog publishing: Blogs can be published via EdWeb, with sufficient design changes to distinguish from corporate web content, and new navigation and filtering options typically associated with this kind of content (sort by author, by date, by tag etc).</c:v>
                </c:pt>
                <c:pt idx="14">
                  <c:v>Search engine redirects: When content is moved or removed, enable 301 redirects. This reduces the risk of a website visitor receiving a 'Page not found' error from a search result in the period before the site is re-indexed.</c:v>
                </c:pt>
                <c:pt idx="15">
                  <c:v>Easier text editing: The rich text editor is improved, so that it's quicker and easier to make changes to content, to apply stand-out formatting elements and to ensure everything is standards compliant.</c:v>
                </c:pt>
                <c:pt idx="16">
                  <c:v>Automated content removal and archiving: Schedule archiving and permanent removal of unpublished content after given periods to reduce unnecessary clutter and support compliance with records management legislation.</c:v>
                </c:pt>
                <c:pt idx="17">
                  <c:v>Dotmailer integration: Enable use of Dotmailer through EdWeb as a means to build and manage mailing lists more efficiently.</c:v>
                </c:pt>
                <c:pt idx="18">
                  <c:v>Self-help content template: A content type (template) optimised for presentation of online help and guidance, supporting user self service.</c:v>
                </c:pt>
                <c:pt idx="19">
                  <c:v>Granularity of editorial permissions: Editing rights can be restricted to particular subsections or content types, rather than having access to everything in a particular site.</c:v>
                </c:pt>
                <c:pt idx="20">
                  <c:v>Visitor feedback collection: Editors can collect and view visitor ratings for page content, to identify strengths and quickly correct any errors.</c:v>
                </c:pt>
                <c:pt idx="21">
                  <c:v>Integrated content speed improvements: Speed up page load times for content being delivered from external systems through EdWeb.</c:v>
                </c:pt>
                <c:pt idx="22">
                  <c:v>Dashboard enhancements: EdWeb dashboard is more useful to editors and publishers, speeding up completion of the most common tasks, and can be configured to suit an individual's priorities.</c:v>
                </c:pt>
                <c:pt idx="23">
                  <c:v>Editorial permissions management: Lead publishers can assign editorial rights on their website to any trained user, without involving EdWeb support.</c:v>
                </c:pt>
                <c:pt idx="24">
                  <c:v>Usage monitoring: Website managers and EdWeb support services have access to data on editorial and publishing activity, which will support better website management, staffing and user support-related decision making.</c:v>
                </c:pt>
                <c:pt idx="25">
                  <c:v>Copyright/OER promotion: Images, documents and other assets can be promoted as Open Educational Resources, encouraging reuse of University materials worldwide.</c:v>
                </c:pt>
                <c:pt idx="26">
                  <c:v>Organisation &amp; service profiles: Profiles can be published using a dedicated content type (template); enhancing presentation on different device sizes, allowing more intelligent sharing and promotion in search results.</c:v>
                </c:pt>
              </c:strCache>
            </c:strRef>
          </c:cat>
          <c:val>
            <c:numRef>
              <c:f>'All responses'!$D$4:$D$30</c:f>
              <c:numCache>
                <c:formatCode>0</c:formatCode>
                <c:ptCount val="27"/>
                <c:pt idx="0">
                  <c:v>70</c:v>
                </c:pt>
                <c:pt idx="1">
                  <c:v>64</c:v>
                </c:pt>
                <c:pt idx="2">
                  <c:v>57</c:v>
                </c:pt>
                <c:pt idx="3">
                  <c:v>57</c:v>
                </c:pt>
                <c:pt idx="4">
                  <c:v>54</c:v>
                </c:pt>
                <c:pt idx="5">
                  <c:v>42</c:v>
                </c:pt>
                <c:pt idx="6">
                  <c:v>42</c:v>
                </c:pt>
                <c:pt idx="7">
                  <c:v>42</c:v>
                </c:pt>
                <c:pt idx="8">
                  <c:v>40</c:v>
                </c:pt>
                <c:pt idx="9">
                  <c:v>37</c:v>
                </c:pt>
                <c:pt idx="10">
                  <c:v>36</c:v>
                </c:pt>
                <c:pt idx="11">
                  <c:v>32</c:v>
                </c:pt>
                <c:pt idx="12">
                  <c:v>31</c:v>
                </c:pt>
                <c:pt idx="13">
                  <c:v>29</c:v>
                </c:pt>
                <c:pt idx="14">
                  <c:v>29</c:v>
                </c:pt>
                <c:pt idx="15">
                  <c:v>25</c:v>
                </c:pt>
                <c:pt idx="16">
                  <c:v>25</c:v>
                </c:pt>
                <c:pt idx="17">
                  <c:v>24</c:v>
                </c:pt>
                <c:pt idx="18">
                  <c:v>23</c:v>
                </c:pt>
                <c:pt idx="19">
                  <c:v>19</c:v>
                </c:pt>
                <c:pt idx="20">
                  <c:v>17</c:v>
                </c:pt>
                <c:pt idx="21">
                  <c:v>16</c:v>
                </c:pt>
                <c:pt idx="22">
                  <c:v>15</c:v>
                </c:pt>
                <c:pt idx="23">
                  <c:v>12</c:v>
                </c:pt>
                <c:pt idx="24">
                  <c:v>9</c:v>
                </c:pt>
                <c:pt idx="25">
                  <c:v>5</c:v>
                </c:pt>
                <c:pt idx="26">
                  <c:v>5</c:v>
                </c:pt>
              </c:numCache>
            </c:numRef>
          </c:val>
          <c:smooth val="0"/>
        </c:ser>
        <c:dLbls>
          <c:showLegendKey val="0"/>
          <c:showVal val="0"/>
          <c:showCatName val="0"/>
          <c:showSerName val="0"/>
          <c:showPercent val="0"/>
          <c:showBubbleSize val="0"/>
        </c:dLbls>
        <c:smooth val="0"/>
        <c:axId val="391570344"/>
        <c:axId val="391572696"/>
      </c:lineChart>
      <c:catAx>
        <c:axId val="391570344"/>
        <c:scaling>
          <c:orientation val="minMax"/>
        </c:scaling>
        <c:delete val="0"/>
        <c:axPos val="b"/>
        <c:numFmt formatCode="General" sourceLinked="1"/>
        <c:majorTickMark val="none"/>
        <c:minorTickMark val="none"/>
        <c:tickLblPos val="nextTo"/>
        <c:spPr>
          <a:ln w="3175">
            <a:solidFill>
              <a:srgbClr val="DDDDDD"/>
            </a:solidFill>
            <a:prstDash val="solid"/>
          </a:ln>
        </c:spPr>
        <c:txPr>
          <a:bodyPr rot="-2700000" vert="horz"/>
          <a:lstStyle/>
          <a:p>
            <a:pPr>
              <a:defRPr sz="900" b="0" i="0" u="none" strike="noStrike" baseline="0">
                <a:solidFill>
                  <a:srgbClr val="333333"/>
                </a:solidFill>
                <a:latin typeface="Calibri"/>
                <a:ea typeface="Calibri"/>
                <a:cs typeface="Calibri"/>
              </a:defRPr>
            </a:pPr>
            <a:endParaRPr lang="en-US"/>
          </a:p>
        </c:txPr>
        <c:crossAx val="391572696"/>
        <c:crosses val="autoZero"/>
        <c:auto val="1"/>
        <c:lblAlgn val="ctr"/>
        <c:lblOffset val="100"/>
        <c:noMultiLvlLbl val="0"/>
      </c:catAx>
      <c:valAx>
        <c:axId val="391572696"/>
        <c:scaling>
          <c:orientation val="minMax"/>
        </c:scaling>
        <c:delete val="0"/>
        <c:axPos val="l"/>
        <c:majorGridlines>
          <c:spPr>
            <a:ln w="3175">
              <a:solidFill>
                <a:srgbClr val="DDDDDD"/>
              </a:solidFill>
              <a:prstDash val="solid"/>
            </a:ln>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rgbClr val="333333"/>
                </a:solidFill>
                <a:latin typeface="Calibri"/>
                <a:ea typeface="Calibri"/>
                <a:cs typeface="Calibri"/>
              </a:defRPr>
            </a:pPr>
            <a:endParaRPr lang="en-US"/>
          </a:p>
        </c:txPr>
        <c:crossAx val="391570344"/>
        <c:crosses val="autoZero"/>
        <c:crossBetween val="between"/>
      </c:valAx>
      <c:spPr>
        <a:noFill/>
        <a:ln w="25400">
          <a:noFill/>
        </a:ln>
      </c:spPr>
    </c:plotArea>
    <c:plotVisOnly val="1"/>
    <c:dispBlanksAs val="gap"/>
    <c:showDLblsOverMax val="0"/>
  </c:chart>
  <c:spPr>
    <a:solidFill>
      <a:srgbClr val="FFFFFF"/>
    </a:solidFill>
    <a:ln w="3175">
      <a:solidFill>
        <a:srgbClr val="DDDDDD"/>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Support Groups' feature priorities</a:t>
            </a:r>
          </a:p>
        </c:rich>
      </c:tx>
      <c:layout/>
      <c:overlay val="0"/>
      <c:spPr>
        <a:noFill/>
        <a:ln>
          <a:noFill/>
        </a:ln>
        <a:effectLst/>
      </c:spPr>
    </c:title>
    <c:autoTitleDeleted val="0"/>
    <c:plotArea>
      <c:layout/>
      <c:lineChart>
        <c:grouping val="standard"/>
        <c:varyColors val="0"/>
        <c:ser>
          <c:idx val="0"/>
          <c:order val="0"/>
          <c:spPr>
            <a:ln w="25400">
              <a:solidFill>
                <a:srgbClr val="33CCCC"/>
              </a:solidFill>
              <a:prstDash val="solid"/>
            </a:ln>
          </c:spPr>
          <c:marker>
            <c:symbol val="none"/>
          </c:marker>
          <c:cat>
            <c:strRef>
              <c:f>'Combined Support Groups'!$A$4:$A$30</c:f>
              <c:strCache>
                <c:ptCount val="27"/>
                <c:pt idx="0">
                  <c:v>Content removal: Enable content that is no longer required or created in error to be removable, reducing unnecessary clutter in the EdWeb content tree for editors.</c:v>
                </c:pt>
                <c:pt idx="1">
                  <c:v>Social media integration: Encourage sharing of website content via social media buttons, and features to monitor engagement on popular networks.</c:v>
                </c:pt>
                <c:pt idx="2">
                  <c:v>Tracking link references: Every page will contain a list of all other EdWeb pages that link to it, so that when it is edited, moved or removed the editor is aware of the impact of their actions on other publishers across the University.</c:v>
                </c:pt>
                <c:pt idx="3">
                  <c:v>Enhanced website interaction monitoring: Enable use of analytics tools (click heat tracking, A/B testing etc) that provide additional insight into how website visitors are interacting with the website. This informs ongoing content &amp; design improvements.</c:v>
                </c:pt>
                <c:pt idx="4">
                  <c:v>Integrating external services: Easier integration of services such as Google Maps, You Tube videos, Twitter feeds. Simple URL pasting into EdWeb with no need for interaction with HTML or assets.</c:v>
                </c:pt>
                <c:pt idx="5">
                  <c:v>Events publishing: Key details about events can be displayed differently in different contexts, such as the automatic creation of an events calendar.</c:v>
                </c:pt>
                <c:pt idx="6">
                  <c:v>Overview page flexibility enhancements: Introduce new layout options to enable overview pages to dynamically present the content below in a range of ways.</c:v>
                </c:pt>
                <c:pt idx="7">
                  <c:v>Promotional landing pages: A new page type designed for promotional impact and flexibility, which can be used at any point in a site structure. It will work much like a Generic Content page, but have presentational features similar to a homepage.</c:v>
                </c:pt>
                <c:pt idx="8">
                  <c:v>Website design enhancements: Evolution of design to improve website visitor experience on small devices, bringing greater focus to content over brand &amp; navigation elements and promoting clearer/easier interactions.</c:v>
                </c:pt>
                <c:pt idx="9">
                  <c:v>Asset search improvements: Searching for images, documents, videos, content snippets etc is quicker, easier and more efficient.</c:v>
                </c:pt>
                <c:pt idx="10">
                  <c:v>News publishing: News can be published using a dedicated content type (template); enhancing presentation on different device sizes, allowing more intelligent sharing and promotion in search results.</c:v>
                </c:pt>
                <c:pt idx="11">
                  <c:v>Blog publishing: Blogs can be published via EdWeb, with sufficient design changes to distinguish from corporate web content, and new navigation and filtering options typically associated with this kind of content (sort by author, by date, by tag etc).</c:v>
                </c:pt>
                <c:pt idx="12">
                  <c:v>Self-help content template: A content type (template) optimised for presentation of online help and guidance, supporting user self service.</c:v>
                </c:pt>
                <c:pt idx="13">
                  <c:v>Search engine redirects: When content is moved or removed, enable 301 redirects. This reduces the risk of a website visitor receiving a 'Page not found' error from a search result in the period before the site is re-indexed.</c:v>
                </c:pt>
                <c:pt idx="14">
                  <c:v>Dotmailer integration: Enable use of Dotmailer through EdWeb as a means to build and manage mailing lists more efficiently.</c:v>
                </c:pt>
                <c:pt idx="15">
                  <c:v>Easier text editing: The rich text editor is improved, so that it's quicker and easier to make changes to content, to apply stand-out formatting elements and to ensure everything is standards compliant.</c:v>
                </c:pt>
                <c:pt idx="16">
                  <c:v>Automated content removal and archiving: Schedule archiving and permanent removal of unpublished content after given periods to reduce unnecessary clutter and support compliance with records management legislation.</c:v>
                </c:pt>
                <c:pt idx="17">
                  <c:v>Degree programme content reuse: A means to re-use and extend golden copy content about degree programmes, that is currently published only via the Degree Finder</c:v>
                </c:pt>
                <c:pt idx="18">
                  <c:v>Granularity of editorial permissions: Editing rights can be restricted to particular subsections or content types, rather than having access to everything in a particular site.</c:v>
                </c:pt>
                <c:pt idx="19">
                  <c:v>Visitor feedback collection: Editors can collect and view visitor ratings for page content, to identify strengths and quickly correct any errors.</c:v>
                </c:pt>
                <c:pt idx="20">
                  <c:v>Dashboard enhancements: EdWeb dashboard is more useful to editors and publishers, speeding up completion of the most common tasks, and can be configured to suit an individual's priorities.</c:v>
                </c:pt>
                <c:pt idx="21">
                  <c:v>Usage monitoring: Website managers and EdWeb support services have access to data on editorial and publishing activity, which will support better website management, staffing and user support-related decision making.</c:v>
                </c:pt>
                <c:pt idx="22">
                  <c:v>PURE research data integrations: Introduce more opportunities to present information from the Edinburgh Research Explorer in EdWeb-managed web pages, with no technical knowledge needed. (Currently only publication lists possible).</c:v>
                </c:pt>
                <c:pt idx="23">
                  <c:v>Editorial permissions management: Lead publishers can assign editorial rights on their website to any trained user, without involving EdWeb support.</c:v>
                </c:pt>
                <c:pt idx="24">
                  <c:v>Integrated content speed improvements: Speed up page load times for content being delivered from external systems through EdWeb.</c:v>
                </c:pt>
                <c:pt idx="25">
                  <c:v>Copyright/OER promotion: Images, documents and other assets can be promoted as Open Educational Resources, encouraging reuse of University materials worldwide.</c:v>
                </c:pt>
                <c:pt idx="26">
                  <c:v>Organisation &amp; service profiles: Profiles can be published using a dedicated content type (template); enhancing presentation on different device sizes, allowing more intelligent sharing and promotion in search results.</c:v>
                </c:pt>
              </c:strCache>
            </c:strRef>
          </c:cat>
          <c:val>
            <c:numRef>
              <c:f>'Combined Support Groups'!$C$4:$C$30</c:f>
              <c:numCache>
                <c:formatCode>0</c:formatCode>
                <c:ptCount val="27"/>
                <c:pt idx="0">
                  <c:v>38</c:v>
                </c:pt>
                <c:pt idx="1">
                  <c:v>34</c:v>
                </c:pt>
                <c:pt idx="2">
                  <c:v>27</c:v>
                </c:pt>
                <c:pt idx="3">
                  <c:v>26</c:v>
                </c:pt>
                <c:pt idx="4">
                  <c:v>24</c:v>
                </c:pt>
                <c:pt idx="5">
                  <c:v>21</c:v>
                </c:pt>
                <c:pt idx="6">
                  <c:v>21</c:v>
                </c:pt>
                <c:pt idx="7">
                  <c:v>19</c:v>
                </c:pt>
                <c:pt idx="8">
                  <c:v>18</c:v>
                </c:pt>
                <c:pt idx="9">
                  <c:v>17</c:v>
                </c:pt>
                <c:pt idx="10">
                  <c:v>15</c:v>
                </c:pt>
                <c:pt idx="11">
                  <c:v>15</c:v>
                </c:pt>
                <c:pt idx="12">
                  <c:v>15</c:v>
                </c:pt>
                <c:pt idx="13">
                  <c:v>13</c:v>
                </c:pt>
                <c:pt idx="14">
                  <c:v>12</c:v>
                </c:pt>
                <c:pt idx="15">
                  <c:v>11</c:v>
                </c:pt>
                <c:pt idx="16">
                  <c:v>11</c:v>
                </c:pt>
                <c:pt idx="17">
                  <c:v>10</c:v>
                </c:pt>
                <c:pt idx="18">
                  <c:v>7</c:v>
                </c:pt>
                <c:pt idx="19">
                  <c:v>7</c:v>
                </c:pt>
                <c:pt idx="20">
                  <c:v>6</c:v>
                </c:pt>
                <c:pt idx="21">
                  <c:v>6</c:v>
                </c:pt>
                <c:pt idx="22">
                  <c:v>6</c:v>
                </c:pt>
                <c:pt idx="23">
                  <c:v>5</c:v>
                </c:pt>
                <c:pt idx="24">
                  <c:v>5</c:v>
                </c:pt>
                <c:pt idx="25">
                  <c:v>2</c:v>
                </c:pt>
                <c:pt idx="26">
                  <c:v>1</c:v>
                </c:pt>
              </c:numCache>
            </c:numRef>
          </c:val>
          <c:smooth val="0"/>
        </c:ser>
        <c:dLbls>
          <c:showLegendKey val="0"/>
          <c:showVal val="0"/>
          <c:showCatName val="0"/>
          <c:showSerName val="0"/>
          <c:showPercent val="0"/>
          <c:showBubbleSize val="0"/>
        </c:dLbls>
        <c:smooth val="0"/>
        <c:axId val="391570736"/>
        <c:axId val="391574656"/>
      </c:lineChart>
      <c:catAx>
        <c:axId val="391570736"/>
        <c:scaling>
          <c:orientation val="minMax"/>
        </c:scaling>
        <c:delete val="0"/>
        <c:axPos val="b"/>
        <c:numFmt formatCode="General" sourceLinked="1"/>
        <c:majorTickMark val="none"/>
        <c:minorTickMark val="none"/>
        <c:tickLblPos val="nextTo"/>
        <c:spPr>
          <a:ln w="3175">
            <a:solidFill>
              <a:srgbClr val="DDDDDD"/>
            </a:solidFill>
            <a:prstDash val="solid"/>
          </a:ln>
        </c:spPr>
        <c:txPr>
          <a:bodyPr rot="-2700000" vert="horz"/>
          <a:lstStyle/>
          <a:p>
            <a:pPr>
              <a:defRPr sz="900" b="0" i="0" u="none" strike="noStrike" baseline="0">
                <a:solidFill>
                  <a:srgbClr val="333333"/>
                </a:solidFill>
                <a:latin typeface="Calibri"/>
                <a:ea typeface="Calibri"/>
                <a:cs typeface="Calibri"/>
              </a:defRPr>
            </a:pPr>
            <a:endParaRPr lang="en-US"/>
          </a:p>
        </c:txPr>
        <c:crossAx val="391574656"/>
        <c:crosses val="autoZero"/>
        <c:auto val="1"/>
        <c:lblAlgn val="ctr"/>
        <c:lblOffset val="100"/>
        <c:noMultiLvlLbl val="0"/>
      </c:catAx>
      <c:valAx>
        <c:axId val="391574656"/>
        <c:scaling>
          <c:orientation val="minMax"/>
        </c:scaling>
        <c:delete val="0"/>
        <c:axPos val="l"/>
        <c:majorGridlines>
          <c:spPr>
            <a:ln w="3175">
              <a:solidFill>
                <a:srgbClr val="DDDDDD"/>
              </a:solidFill>
              <a:prstDash val="solid"/>
            </a:ln>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rgbClr val="333333"/>
                </a:solidFill>
                <a:latin typeface="Calibri"/>
                <a:ea typeface="Calibri"/>
                <a:cs typeface="Calibri"/>
              </a:defRPr>
            </a:pPr>
            <a:endParaRPr lang="en-US"/>
          </a:p>
        </c:txPr>
        <c:crossAx val="391570736"/>
        <c:crosses val="autoZero"/>
        <c:crossBetween val="between"/>
      </c:valAx>
      <c:spPr>
        <a:noFill/>
        <a:ln w="25400">
          <a:noFill/>
        </a:ln>
      </c:spPr>
    </c:plotArea>
    <c:plotVisOnly val="1"/>
    <c:dispBlanksAs val="gap"/>
    <c:showDLblsOverMax val="0"/>
  </c:chart>
  <c:spPr>
    <a:solidFill>
      <a:srgbClr val="FFFFFF"/>
    </a:solidFill>
    <a:ln w="3175">
      <a:solidFill>
        <a:srgbClr val="DDDDDD"/>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Colleges' feature priorities</a:t>
            </a:r>
          </a:p>
        </c:rich>
      </c:tx>
      <c:layout/>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strRef>
              <c:f>'Combined Colleges'!$A$4:$A$30</c:f>
              <c:strCache>
                <c:ptCount val="27"/>
                <c:pt idx="0">
                  <c:v>PURE research data integrations: Introduce more opportunities to present information from the Edinburgh Research Explorer in EdWeb-managed web pages, with no technical knowledge needed. (Currently only publication lists possible).</c:v>
                </c:pt>
                <c:pt idx="1">
                  <c:v>Events publishing: Key details about events can be displayed differently in different contexts, such as the automatic creation of an events calendar.</c:v>
                </c:pt>
                <c:pt idx="2">
                  <c:v>Integrating external services: Easier integration of services such as Google Maps, You Tube videos, Twitter feeds. Simple URL pasting into EdWeb with no need for interaction with HTML or assets.</c:v>
                </c:pt>
                <c:pt idx="3">
                  <c:v>Content removal: Enable content that is no longer required or created in error to be removable, reducing unnecessary clutter in the EdWeb content tree for editors.</c:v>
                </c:pt>
                <c:pt idx="4">
                  <c:v>Social media integration: Encourage sharing of website content via social media buttons, and features to monitor engagement on popular networks.</c:v>
                </c:pt>
                <c:pt idx="5">
                  <c:v>News publishing: News can be published using a dedicated content type (template); enhancing presentation on different device sizes, allowing more intelligent sharing and promotion in search results.</c:v>
                </c:pt>
                <c:pt idx="6">
                  <c:v>Degree programme content reuse: A means to re-use and extend golden copy content about degree programmes, that is currently published only via the Degree Finder</c:v>
                </c:pt>
                <c:pt idx="7">
                  <c:v>Overview page flexibility enhancements: Introduce new layout options to enable overview pages to dynamically present the content below in a range of ways.</c:v>
                </c:pt>
                <c:pt idx="8">
                  <c:v>Promotional landing pages: A new page type designed for promotional impact and flexibility, which can be used at any point in a site structure. It will work much like a Generic Content page, but have presentational features similar to a homepage.</c:v>
                </c:pt>
                <c:pt idx="9">
                  <c:v>Website design enhancements: Evolution of design to improve website visitor experience on small devices, bringing greater focus to content over brand &amp; navigation elements and promoting clearer/easier interactions.</c:v>
                </c:pt>
                <c:pt idx="10">
                  <c:v>Search engine redirects: When content is moved or removed, enable 301 redirects. This reduces the risk of a website visitor receiving a 'Page not found' error from a search result in the period before the site is re-indexed.</c:v>
                </c:pt>
                <c:pt idx="11">
                  <c:v>Tracking link references: Every page will contain a list of all other EdWeb pages that link to it, so that when it is edited, moved or removed the editor is aware of the impact of their actions on other publishers across the University.</c:v>
                </c:pt>
                <c:pt idx="12">
                  <c:v>Asset search improvements: Searching for images, documents, videos, content snippets etc is quicker, easier and more efficient.</c:v>
                </c:pt>
                <c:pt idx="13">
                  <c:v>Easier text editing: The rich text editor is improved, so that it's quicker and easier to make changes to content, to apply stand-out formatting elements and to ensure everything is standards compliant.</c:v>
                </c:pt>
                <c:pt idx="14">
                  <c:v>Blog publishing: Blogs can be published via EdWeb, with sufficient design changes to distinguish from corporate web content, and new navigation and filtering options typically associated with this kind of content (sort by author, by date, by tag etc).</c:v>
                </c:pt>
                <c:pt idx="15">
                  <c:v>Automated content removal and archiving: Schedule archiving and permanent removal of unpublished content after given periods to reduce unnecessary clutter and support compliance with records management legislation.</c:v>
                </c:pt>
                <c:pt idx="16">
                  <c:v>Dotmailer integration: Enable use of Dotmailer through EdWeb as a means to build and manage mailing lists more efficiently.</c:v>
                </c:pt>
                <c:pt idx="17">
                  <c:v>Granularity of editorial permissions: Editing rights can be restricted to particular subsections or content types, rather than having access to everything in a particular site.</c:v>
                </c:pt>
                <c:pt idx="18">
                  <c:v>Integrated content speed improvements: Speed up page load times for content being delivered from external systems through EdWeb.</c:v>
                </c:pt>
                <c:pt idx="19">
                  <c:v>Enhanced website interaction monitoring: Enable use of analytics tools (click heat tracking, A/B testing etc) that provide additional insight into how website visitors are interacting with the website. This informs ongoing content &amp; design improvements.</c:v>
                </c:pt>
                <c:pt idx="20">
                  <c:v>Dashboard enhancements: EdWeb dashboard is more useful to editors and publishers, speeding up completion of the most common tasks, and can be configured to suit an individual's priorities.</c:v>
                </c:pt>
                <c:pt idx="21">
                  <c:v>Visitor feedback collection: Editors can collect and view visitor ratings for page content, to identify strengths and quickly correct any errors.</c:v>
                </c:pt>
                <c:pt idx="22">
                  <c:v>Self-help content template: A content type (template) optimised for presentation of online help and guidance, supporting user self service.</c:v>
                </c:pt>
                <c:pt idx="23">
                  <c:v>Editorial permissions management: Lead publishers can assign editorial rights on their website to any trained user, without involving EdWeb support.</c:v>
                </c:pt>
                <c:pt idx="24">
                  <c:v>Organisation &amp; service profiles: Profiles can be published using a dedicated content type (template); enhancing presentation on different device sizes, allowing more intelligent sharing and promotion in search results.</c:v>
                </c:pt>
                <c:pt idx="25">
                  <c:v>Copyright/OER promotion: Images, documents and other assets can be promoted as Open Educational Resources, encouraging reuse of University materials worldwide.</c:v>
                </c:pt>
                <c:pt idx="26">
                  <c:v>Usage monitoring: Website managers and EdWeb support services have access to data on editorial and publishing activity, which will support better website management, staffing and user support-related decision making.</c:v>
                </c:pt>
              </c:strCache>
            </c:strRef>
          </c:cat>
          <c:val>
            <c:numRef>
              <c:f>'Combined Colleges'!$C$4:$C$30</c:f>
              <c:numCache>
                <c:formatCode>0</c:formatCode>
                <c:ptCount val="27"/>
                <c:pt idx="0">
                  <c:v>47</c:v>
                </c:pt>
                <c:pt idx="1">
                  <c:v>35</c:v>
                </c:pt>
                <c:pt idx="2">
                  <c:v>32</c:v>
                </c:pt>
                <c:pt idx="3">
                  <c:v>30</c:v>
                </c:pt>
                <c:pt idx="4">
                  <c:v>29</c:v>
                </c:pt>
                <c:pt idx="5">
                  <c:v>25</c:v>
                </c:pt>
                <c:pt idx="6">
                  <c:v>22</c:v>
                </c:pt>
                <c:pt idx="7">
                  <c:v>21</c:v>
                </c:pt>
                <c:pt idx="8">
                  <c:v>21</c:v>
                </c:pt>
                <c:pt idx="9">
                  <c:v>19</c:v>
                </c:pt>
                <c:pt idx="10">
                  <c:v>16</c:v>
                </c:pt>
                <c:pt idx="11">
                  <c:v>15</c:v>
                </c:pt>
                <c:pt idx="12">
                  <c:v>14</c:v>
                </c:pt>
                <c:pt idx="13">
                  <c:v>14</c:v>
                </c:pt>
                <c:pt idx="14">
                  <c:v>13</c:v>
                </c:pt>
                <c:pt idx="15">
                  <c:v>13</c:v>
                </c:pt>
                <c:pt idx="16">
                  <c:v>12</c:v>
                </c:pt>
                <c:pt idx="17">
                  <c:v>11</c:v>
                </c:pt>
                <c:pt idx="18">
                  <c:v>11</c:v>
                </c:pt>
                <c:pt idx="19">
                  <c:v>10</c:v>
                </c:pt>
                <c:pt idx="20">
                  <c:v>9</c:v>
                </c:pt>
                <c:pt idx="21">
                  <c:v>9</c:v>
                </c:pt>
                <c:pt idx="22">
                  <c:v>8</c:v>
                </c:pt>
                <c:pt idx="23">
                  <c:v>7</c:v>
                </c:pt>
                <c:pt idx="24">
                  <c:v>4</c:v>
                </c:pt>
                <c:pt idx="25">
                  <c:v>3</c:v>
                </c:pt>
                <c:pt idx="26">
                  <c:v>2</c:v>
                </c:pt>
              </c:numCache>
            </c:numRef>
          </c:val>
          <c:smooth val="0"/>
        </c:ser>
        <c:dLbls>
          <c:showLegendKey val="0"/>
          <c:showVal val="0"/>
          <c:showCatName val="0"/>
          <c:showSerName val="0"/>
          <c:showPercent val="0"/>
          <c:showBubbleSize val="0"/>
        </c:dLbls>
        <c:smooth val="0"/>
        <c:axId val="391577008"/>
        <c:axId val="391575832"/>
      </c:lineChart>
      <c:catAx>
        <c:axId val="39157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575832"/>
        <c:crosses val="autoZero"/>
        <c:auto val="1"/>
        <c:lblAlgn val="ctr"/>
        <c:lblOffset val="100"/>
        <c:noMultiLvlLbl val="0"/>
      </c:catAx>
      <c:valAx>
        <c:axId val="391575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157700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none"/>
          </c:marker>
          <c:cat>
            <c:strRef>
              <c:f>HSS!$A$4:$A$30</c:f>
              <c:strCache>
                <c:ptCount val="27"/>
                <c:pt idx="0">
                  <c:v>Events publishing: Key details about events can be displayed differently in different contexts, such as the automatic creation of an events calendar.</c:v>
                </c:pt>
                <c:pt idx="1">
                  <c:v>PURE research data integrations: Introduce more opportunities to present information from the Edinburgh Research Explorer in EdWeb-managed web pages, with no technical knowledge needed. (Currently only publication lists possible).</c:v>
                </c:pt>
                <c:pt idx="2">
                  <c:v>News publishing: News can be published using a dedicated content type (template); enhancing presentation on different device sizes, allowing more intelligent sharing and promotion in search results.</c:v>
                </c:pt>
                <c:pt idx="3">
                  <c:v>Content removal: Enable content that is no longer required or created in error to be removable, reducing unnecessary clutter in the EdWeb content tree for editors.</c:v>
                </c:pt>
                <c:pt idx="4">
                  <c:v>Social media integration: Encourage sharing of website content via social media buttons, and features to monitor engagement on popular networks.</c:v>
                </c:pt>
                <c:pt idx="5">
                  <c:v>Website design enhancements: Evolution of design to improve website visitor experience on small devices, bringing greater focus to content over brand &amp; navigation elements and promoting clearer/easier interactions.</c:v>
                </c:pt>
                <c:pt idx="6">
                  <c:v>Integrating external services: Easier integration of services such as Google Maps, You Tube videos, Twitter feeds. Simple URL pasting into EdWeb with no need for interaction with HTML or assets.</c:v>
                </c:pt>
                <c:pt idx="7">
                  <c:v>Asset search improvements: Searching for images, documents, videos, content snippets etc is quicker, easier and more efficient.</c:v>
                </c:pt>
                <c:pt idx="8">
                  <c:v>Dashboard enhancements: EdWeb dashboard is more useful to editors and publishers, speeding up completion of the most common tasks, and can be configured to suit an individual's priorities.</c:v>
                </c:pt>
                <c:pt idx="9">
                  <c:v>Promotional landing pages: A new page type designed for promotional impact and flexibility, which can be used at any point in a site structure. It will work much like a Generic Content page, but have presentational features similar to a homepage.</c:v>
                </c:pt>
                <c:pt idx="10">
                  <c:v>Search engine redirects: When content is moved or removed, enable 301 redirects. This reduces the risk of a website visitor receiving a 'Page not found' error from a search result in the period before the site is re-indexed.</c:v>
                </c:pt>
                <c:pt idx="11">
                  <c:v>Degree programme content reuse: A means to re-use and extend golden copy content about degree programmes, that is currently published only via the Degree Finder</c:v>
                </c:pt>
                <c:pt idx="12">
                  <c:v>Easier text editing: The rich text editor is improved, so that it's quicker and easier to make changes to content, to apply stand-out formatting elements and to ensure everything is standards compliant.</c:v>
                </c:pt>
                <c:pt idx="13">
                  <c:v>Automated content removal and archiving: Schedule archiving and permanent removal of unpublished content after given periods to reduce unnecessary clutter and support compliance with records management legislation.</c:v>
                </c:pt>
                <c:pt idx="14">
                  <c:v>Overview page flexibility enhancements: Introduce new layout options to enable overview pages to dynamically present the content below in a range of ways.</c:v>
                </c:pt>
                <c:pt idx="15">
                  <c:v>Self-help content template: A content type (template) optimised for presentation of online help and guidance, supporting user self service.</c:v>
                </c:pt>
                <c:pt idx="16">
                  <c:v>Blog publishing: Blogs can be published via EdWeb, with sufficient design changes to distinguish from corporate web content, and new navigation and filtering options typically associated with this kind of content (sort by author, by date, by tag etc).</c:v>
                </c:pt>
                <c:pt idx="17">
                  <c:v>Granularity of editorial permissions: Editing rights can be restricted to particular subsections or content types, rather than having access to everything in a particular site.</c:v>
                </c:pt>
                <c:pt idx="18">
                  <c:v>Visitor feedback collection: Editors can collect and view visitor ratings for page content, to identify strengths and quickly correct any errors.</c:v>
                </c:pt>
                <c:pt idx="19">
                  <c:v>Enhanced website interaction monitoring: Enable use of analytics tools (click heat tracking, A/B testing etc) that provide additional insight into how website visitors are interacting with the website. This informs ongoing content &amp; design improvements.</c:v>
                </c:pt>
                <c:pt idx="20">
                  <c:v>Dotmailer integration: Enable use of Dotmailer through EdWeb as a means to build and manage mailing lists more efficiently.</c:v>
                </c:pt>
                <c:pt idx="21">
                  <c:v>Integrated content speed improvements: Speed up page load times for content being delivered from external systems through EdWeb.</c:v>
                </c:pt>
                <c:pt idx="22">
                  <c:v>Editorial permissions management: Lead publishers can assign editorial rights on their website to any trained user, without involving EdWeb support.</c:v>
                </c:pt>
                <c:pt idx="23">
                  <c:v>Copyright/OER promotion: Images, documents and other assets can be promoted as Open Educational Resources, encouraging reuse of University materials worldwide.</c:v>
                </c:pt>
                <c:pt idx="24">
                  <c:v>Tracking link references: Every page will contain a list of all other EdWeb pages that link to it, so that when it is edited, moved or removed the editor is aware of the impact of their actions on other publishers across the University.</c:v>
                </c:pt>
                <c:pt idx="25">
                  <c:v>Organisation &amp; service profiles: Profiles can be published using a dedicated content type (template); enhancing presentation on different device sizes, allowing more intelligent sharing and promotion in search results.</c:v>
                </c:pt>
                <c:pt idx="26">
                  <c:v>Usage monitoring: Website managers and EdWeb support services have access to data on editorial and publishing activity, which will support better website management, staffing and user support-related decision making.</c:v>
                </c:pt>
              </c:strCache>
            </c:strRef>
          </c:cat>
          <c:val>
            <c:numRef>
              <c:f>HSS!$C$4:$C$30</c:f>
              <c:numCache>
                <c:formatCode>0</c:formatCode>
                <c:ptCount val="27"/>
                <c:pt idx="0">
                  <c:v>19</c:v>
                </c:pt>
                <c:pt idx="1">
                  <c:v>12</c:v>
                </c:pt>
                <c:pt idx="2">
                  <c:v>11</c:v>
                </c:pt>
                <c:pt idx="3">
                  <c:v>11</c:v>
                </c:pt>
                <c:pt idx="4">
                  <c:v>11</c:v>
                </c:pt>
                <c:pt idx="5">
                  <c:v>9</c:v>
                </c:pt>
                <c:pt idx="6">
                  <c:v>8</c:v>
                </c:pt>
                <c:pt idx="7">
                  <c:v>7</c:v>
                </c:pt>
                <c:pt idx="8">
                  <c:v>6</c:v>
                </c:pt>
                <c:pt idx="9">
                  <c:v>6</c:v>
                </c:pt>
                <c:pt idx="10">
                  <c:v>6</c:v>
                </c:pt>
                <c:pt idx="11">
                  <c:v>6</c:v>
                </c:pt>
                <c:pt idx="12">
                  <c:v>5</c:v>
                </c:pt>
                <c:pt idx="13">
                  <c:v>5</c:v>
                </c:pt>
                <c:pt idx="14">
                  <c:v>4</c:v>
                </c:pt>
                <c:pt idx="15">
                  <c:v>4</c:v>
                </c:pt>
                <c:pt idx="16">
                  <c:v>3</c:v>
                </c:pt>
                <c:pt idx="17">
                  <c:v>2</c:v>
                </c:pt>
                <c:pt idx="18">
                  <c:v>2</c:v>
                </c:pt>
                <c:pt idx="19">
                  <c:v>2</c:v>
                </c:pt>
                <c:pt idx="20">
                  <c:v>2</c:v>
                </c:pt>
                <c:pt idx="21">
                  <c:v>2</c:v>
                </c:pt>
                <c:pt idx="22">
                  <c:v>1</c:v>
                </c:pt>
                <c:pt idx="23">
                  <c:v>1</c:v>
                </c:pt>
                <c:pt idx="24">
                  <c:v>1</c:v>
                </c:pt>
                <c:pt idx="25">
                  <c:v>1</c:v>
                </c:pt>
                <c:pt idx="26">
                  <c:v>0</c:v>
                </c:pt>
              </c:numCache>
            </c:numRef>
          </c:val>
          <c:smooth val="0"/>
        </c:ser>
        <c:dLbls>
          <c:showLegendKey val="0"/>
          <c:showVal val="0"/>
          <c:showCatName val="0"/>
          <c:showSerName val="0"/>
          <c:showPercent val="0"/>
          <c:showBubbleSize val="0"/>
        </c:dLbls>
        <c:smooth val="0"/>
        <c:axId val="391573088"/>
        <c:axId val="391571912"/>
      </c:lineChart>
      <c:catAx>
        <c:axId val="3915730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000" b="0" i="0" u="none" strike="noStrike" baseline="0">
                <a:solidFill>
                  <a:srgbClr val="333333"/>
                </a:solidFill>
                <a:latin typeface="Calibri"/>
                <a:ea typeface="Calibri"/>
                <a:cs typeface="Calibri"/>
              </a:defRPr>
            </a:pPr>
            <a:endParaRPr lang="en-US"/>
          </a:p>
        </c:txPr>
        <c:crossAx val="391571912"/>
        <c:crosses val="autoZero"/>
        <c:auto val="1"/>
        <c:lblAlgn val="ctr"/>
        <c:lblOffset val="100"/>
        <c:noMultiLvlLbl val="0"/>
      </c:catAx>
      <c:valAx>
        <c:axId val="391571912"/>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391573088"/>
        <c:crosses val="autoZero"/>
        <c:crossBetween val="between"/>
      </c:valAx>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25400">
              <a:solidFill>
                <a:srgbClr val="666699"/>
              </a:solidFill>
              <a:prstDash val="solid"/>
            </a:ln>
          </c:spPr>
          <c:marker>
            <c:symbol val="none"/>
          </c:marker>
          <c:cat>
            <c:strRef>
              <c:f>MVM!$A$4:$A$30</c:f>
              <c:strCache>
                <c:ptCount val="27"/>
                <c:pt idx="0">
                  <c:v>PURE research data integrations: Introduce more opportunities to present information from the Edinburgh Research Explorer in EdWeb-managed web pages, with no technical knowledge needed. (Currently only publication lists possible).</c:v>
                </c:pt>
                <c:pt idx="1">
                  <c:v>Social media integration: Encourage sharing of website content via social media buttons, and features to monitor engagement on popular networks.</c:v>
                </c:pt>
                <c:pt idx="2">
                  <c:v>Overview page flexibility enhancements: Introduce new layout options to enable overview pages to dynamically present the content below in a range of ways.</c:v>
                </c:pt>
                <c:pt idx="3">
                  <c:v>Integrating external services: Easier integration of services such as Google Maps, You Tube videos, Twitter feeds. Simple URL pasting into EdWeb with no need for interaction with HTML or assets.</c:v>
                </c:pt>
                <c:pt idx="4">
                  <c:v>Content removal: Enable content that is no longer required or created in error to be removable, reducing unnecessary clutter in the EdWeb content tree for editors.</c:v>
                </c:pt>
                <c:pt idx="5">
                  <c:v>Promotional landing pages: A new page type designed for promotional impact and flexibility, which can be used at any point in a site structure. It will work much like a Generic Content page, but have presentational features similar to a homepage.</c:v>
                </c:pt>
                <c:pt idx="6">
                  <c:v>Degree programme content reuse: A means to re-use and extend golden copy content about degree programmes, that is currently published only via the Degree Finder</c:v>
                </c:pt>
                <c:pt idx="7">
                  <c:v>Tracking link references: Every page will contain a list of all other EdWeb pages that link to it, so that when it is edited, moved or removed the editor is aware of the impact of their actions on other publishers across the University.</c:v>
                </c:pt>
                <c:pt idx="8">
                  <c:v>Dotmailer integration: Enable use of Dotmailer through EdWeb as a means to build and manage mailing lists more efficiently.</c:v>
                </c:pt>
                <c:pt idx="9">
                  <c:v>Events publishing: Key details about events can be displayed differently in different contexts, such as the automatic creation of an events calendar.</c:v>
                </c:pt>
                <c:pt idx="10">
                  <c:v>Website design enhancements: Evolution of design to improve website visitor experience on small devices, bringing greater focus to content over brand &amp; navigation elements and promoting clearer/easier interactions.</c:v>
                </c:pt>
                <c:pt idx="11">
                  <c:v>Search engine redirects: When content is moved or removed, enable 301 redirects. This reduces the risk of a website visitor receiving a 'Page not found' error from a search result in the period before the site is re-indexed.</c:v>
                </c:pt>
                <c:pt idx="12">
                  <c:v>Enhanced website interaction monitoring: Enable use of analytics tools (click heat tracking, A/B testing etc) that provide additional insight into how website visitors are interacting with the website. This informs ongoing content &amp; design improvements.</c:v>
                </c:pt>
                <c:pt idx="13">
                  <c:v>Granularity of editorial permissions: Editing rights can be restricted to particular subsections or content types, rather than having access to everything in a particular site.</c:v>
                </c:pt>
                <c:pt idx="14">
                  <c:v>Asset search improvements: Searching for images, documents, videos, content snippets etc is quicker, easier and more efficient.</c:v>
                </c:pt>
                <c:pt idx="15">
                  <c:v>News publishing: News can be published using a dedicated content type (template); enhancing presentation on different device sizes, allowing more intelligent sharing and promotion in search results.</c:v>
                </c:pt>
                <c:pt idx="16">
                  <c:v>Blog publishing: Blogs can be published via EdWeb, with sufficient design changes to distinguish from corporate web content, and new navigation and filtering options typically associated with this kind of content (sort by author, by date, by tag etc).</c:v>
                </c:pt>
                <c:pt idx="17">
                  <c:v>Visitor feedback collection: Editors can collect and view visitor ratings for page content, to identify strengths and quickly correct any errors.</c:v>
                </c:pt>
                <c:pt idx="18">
                  <c:v>Editorial permissions management: Lead publishers can assign editorial rights on their website to any trained user, without involving EdWeb support.</c:v>
                </c:pt>
                <c:pt idx="19">
                  <c:v>Easier text editing: The rich text editor is improved, so that it's quicker and easier to make changes to content, to apply stand-out formatting elements and to ensure everything is standards compliant.</c:v>
                </c:pt>
                <c:pt idx="20">
                  <c:v>Automated content removal and archiving: Schedule archiving and permanent removal of unpublished content after given periods to reduce unnecessary clutter and support compliance with records management legislation.</c:v>
                </c:pt>
                <c:pt idx="21">
                  <c:v>Organisation &amp; service profiles: Profiles can be published using a dedicated content type (template); enhancing presentation on different device sizes, allowing more intelligent sharing and promotion in search results.</c:v>
                </c:pt>
                <c:pt idx="22">
                  <c:v>Dashboard enhancements: EdWeb dashboard is more useful to editors and publishers, speeding up completion of the most common tasks, and can be configured to suit an individual's priorities.</c:v>
                </c:pt>
                <c:pt idx="23">
                  <c:v>Integrated content speed improvements: Speed up page load times for content being delivered from external systems through EdWeb.</c:v>
                </c:pt>
                <c:pt idx="24">
                  <c:v>Usage monitoring: Website managers and EdWeb support services have access to data on editorial and publishing activity, which will support better website management, staffing and user support-related decision making.</c:v>
                </c:pt>
                <c:pt idx="25">
                  <c:v>Copyright/OER promotion: Images, documents and other assets can be promoted as Open Educational Resources, encouraging reuse of University materials worldwide.</c:v>
                </c:pt>
                <c:pt idx="26">
                  <c:v>Self-help content template: A content type (template) optimised for presentation of online help and guidance, supporting user self service.</c:v>
                </c:pt>
              </c:strCache>
            </c:strRef>
          </c:cat>
          <c:val>
            <c:numRef>
              <c:f>MVM!$C$4:$C$30</c:f>
              <c:numCache>
                <c:formatCode>0</c:formatCode>
                <c:ptCount val="27"/>
                <c:pt idx="0">
                  <c:v>24</c:v>
                </c:pt>
                <c:pt idx="1">
                  <c:v>14</c:v>
                </c:pt>
                <c:pt idx="2">
                  <c:v>13</c:v>
                </c:pt>
                <c:pt idx="3">
                  <c:v>11</c:v>
                </c:pt>
                <c:pt idx="4">
                  <c:v>11</c:v>
                </c:pt>
                <c:pt idx="5">
                  <c:v>8</c:v>
                </c:pt>
                <c:pt idx="6">
                  <c:v>8</c:v>
                </c:pt>
                <c:pt idx="7">
                  <c:v>7</c:v>
                </c:pt>
                <c:pt idx="8">
                  <c:v>7</c:v>
                </c:pt>
                <c:pt idx="9">
                  <c:v>6</c:v>
                </c:pt>
                <c:pt idx="10">
                  <c:v>6</c:v>
                </c:pt>
                <c:pt idx="11">
                  <c:v>5</c:v>
                </c:pt>
                <c:pt idx="12">
                  <c:v>5</c:v>
                </c:pt>
                <c:pt idx="13">
                  <c:v>4</c:v>
                </c:pt>
                <c:pt idx="14">
                  <c:v>4</c:v>
                </c:pt>
                <c:pt idx="15">
                  <c:v>4</c:v>
                </c:pt>
                <c:pt idx="16">
                  <c:v>4</c:v>
                </c:pt>
                <c:pt idx="17">
                  <c:v>4</c:v>
                </c:pt>
                <c:pt idx="18">
                  <c:v>3</c:v>
                </c:pt>
                <c:pt idx="19">
                  <c:v>3</c:v>
                </c:pt>
                <c:pt idx="20">
                  <c:v>3</c:v>
                </c:pt>
                <c:pt idx="21">
                  <c:v>3</c:v>
                </c:pt>
                <c:pt idx="22">
                  <c:v>2</c:v>
                </c:pt>
                <c:pt idx="23">
                  <c:v>2</c:v>
                </c:pt>
                <c:pt idx="24">
                  <c:v>1</c:v>
                </c:pt>
                <c:pt idx="25">
                  <c:v>1</c:v>
                </c:pt>
                <c:pt idx="26">
                  <c:v>1</c:v>
                </c:pt>
              </c:numCache>
            </c:numRef>
          </c:val>
          <c:smooth val="0"/>
        </c:ser>
        <c:dLbls>
          <c:showLegendKey val="0"/>
          <c:showVal val="0"/>
          <c:showCatName val="0"/>
          <c:showSerName val="0"/>
          <c:showPercent val="0"/>
          <c:showBubbleSize val="0"/>
        </c:dLbls>
        <c:smooth val="0"/>
        <c:axId val="329851216"/>
        <c:axId val="329849256"/>
      </c:lineChart>
      <c:catAx>
        <c:axId val="329851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000" b="0" i="0" u="none" strike="noStrike" baseline="0">
                <a:solidFill>
                  <a:srgbClr val="333333"/>
                </a:solidFill>
                <a:latin typeface="Calibri"/>
                <a:ea typeface="Calibri"/>
                <a:cs typeface="Calibri"/>
              </a:defRPr>
            </a:pPr>
            <a:endParaRPr lang="en-US"/>
          </a:p>
        </c:txPr>
        <c:crossAx val="329849256"/>
        <c:crosses val="autoZero"/>
        <c:auto val="1"/>
        <c:lblAlgn val="ctr"/>
        <c:lblOffset val="100"/>
        <c:noMultiLvlLbl val="0"/>
      </c:catAx>
      <c:valAx>
        <c:axId val="329849256"/>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333333"/>
                </a:solidFill>
                <a:latin typeface="Calibri"/>
                <a:ea typeface="Calibri"/>
                <a:cs typeface="Calibri"/>
              </a:defRPr>
            </a:pPr>
            <a:endParaRPr lang="en-US"/>
          </a:p>
        </c:txPr>
        <c:crossAx val="329851216"/>
        <c:crosses val="autoZero"/>
        <c:crossBetween val="between"/>
      </c:valAx>
    </c:plotArea>
    <c:legend>
      <c:legendPos val="r"/>
      <c:layout/>
      <c:overlay val="0"/>
      <c:txPr>
        <a:bodyPr/>
        <a:lstStyle/>
        <a:p>
          <a:pPr>
            <a:defRPr sz="920"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333333"/>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SaE!$A$4:$A$30</c:f>
              <c:strCache>
                <c:ptCount val="27"/>
                <c:pt idx="0">
                  <c:v>Integrating external services: Easier integration of services such as Google Maps, You Tube videos, Twitter feeds. Simple URL pasting into EdWeb with no need for interaction with HTML or assets.</c:v>
                </c:pt>
                <c:pt idx="1">
                  <c:v>PURE research data integrations: Introduce more opportunities to present information from the Edinburgh Research Explorer in EdWeb-managed web pages, with no technical knowledge needed. (Currently only publication lists possible).</c:v>
                </c:pt>
                <c:pt idx="2">
                  <c:v>News publishing: News can be published using a dedicated content type (template); enhancing presentation on different device sizes, allowing more intelligent sharing and promotion in search results.</c:v>
                </c:pt>
                <c:pt idx="3">
                  <c:v>Events publishing: Key details about events can be displayed differently in different contexts, such as the automatic creation of an events calendar.</c:v>
                </c:pt>
                <c:pt idx="4">
                  <c:v>Content removal: Enable content that is no longer required or created in error to be removable, reducing unnecessary clutter in the EdWeb content tree for editors.</c:v>
                </c:pt>
                <c:pt idx="5">
                  <c:v>Degree programme content reuse: A means to re-use and extend golden copy content about degree programmes, that is currently published only via the Degree Finder</c:v>
                </c:pt>
                <c:pt idx="6">
                  <c:v>Promotional landing pages: A new page type designed for promotional impact and flexibility, which can be used at any point in a site structure. It will work much like a Generic Content page, but have presentational features similar to a homepage.</c:v>
                </c:pt>
                <c:pt idx="7">
                  <c:v>Tracking link references: Every page will contain a list of all other EdWeb pages that link to it, so that when it is edited, moved or removed the editor is aware of the impact of their actions on other publishers across the University.</c:v>
                </c:pt>
                <c:pt idx="8">
                  <c:v>Integrated content speed improvements: Speed up page load times for content being delivered from external systems through EdWeb.</c:v>
                </c:pt>
                <c:pt idx="9">
                  <c:v>Easier text editing: The rich text editor is improved, so that it's quicker and easier to make changes to content, to apply stand-out formatting elements and to ensure everything is standards compliant.</c:v>
                </c:pt>
                <c:pt idx="10">
                  <c:v>Blog publishing: Blogs can be published via EdWeb, with sufficient design changes to distinguish from corporate web content, and new navigation and filtering options typically associated with this kind of content (sort by author, by date, by tag etc).</c:v>
                </c:pt>
                <c:pt idx="11">
                  <c:v>Granularity of editorial permissions: Editing rights can be restricted to particular subsections or content types, rather than having access to everything in a particular site.</c:v>
                </c:pt>
                <c:pt idx="12">
                  <c:v>Search engine redirects: When content is moved or removed, enable 301 redirects. This reduces the risk of a website visitor receiving a 'Page not found' error from a search result in the period before the site is re-indexed.</c:v>
                </c:pt>
                <c:pt idx="13">
                  <c:v>Automated content removal and archiving: Schedule archiving and permanent removal of unpublished content after given periods to reduce unnecessary clutter and support compliance with records management legislation.</c:v>
                </c:pt>
                <c:pt idx="14">
                  <c:v>Overview page flexibility enhancements: Introduce new layout options to enable overview pages to dynamically present the content below in a range of ways.</c:v>
                </c:pt>
                <c:pt idx="15">
                  <c:v>Social media integration: Encourage sharing of website content via social media buttons, and features to monitor engagement on popular networks.</c:v>
                </c:pt>
                <c:pt idx="16">
                  <c:v>Website design enhancements: Evolution of design to improve website visitor experience on small devices, bringing greater focus to content over brand &amp; navigation elements and promoting clearer/easier interactions.</c:v>
                </c:pt>
                <c:pt idx="17">
                  <c:v>Editorial permissions management: Lead publishers can assign editorial rights on their website to any trained user, without involving EdWeb support.</c:v>
                </c:pt>
                <c:pt idx="18">
                  <c:v>Asset search improvements: Searching for images, documents, videos, content snippets etc is quicker, easier and more efficient.</c:v>
                </c:pt>
                <c:pt idx="19">
                  <c:v>Visitor feedback collection: Editors can collect and view visitor ratings for page content, to identify strengths and quickly correct any errors.</c:v>
                </c:pt>
                <c:pt idx="20">
                  <c:v>Enhanced website interaction monitoring: Enable use of analytics tools (click heat tracking, A/B testing etc) that provide additional insight into how website visitors are interacting with the website. This informs ongoing content &amp; design improvements.</c:v>
                </c:pt>
                <c:pt idx="21">
                  <c:v>Dotmailer integration: Enable use of Dotmailer through EdWeb as a means to build and manage mailing lists more efficiently.</c:v>
                </c:pt>
                <c:pt idx="22">
                  <c:v>Self-help content template: A content type (template) optimised for presentation of online help and guidance, supporting user self service.</c:v>
                </c:pt>
                <c:pt idx="23">
                  <c:v>Dashboard enhancements: EdWeb dashboard is more useful to editors and publishers, speeding up completion of the most common tasks, and can be configured to suit an individual's priorities.</c:v>
                </c:pt>
                <c:pt idx="24">
                  <c:v>Usage monitoring: Website managers and EdWeb support services have access to data on editorial and publishing activity, which will support better website management, staffing and user support-related decision making.</c:v>
                </c:pt>
                <c:pt idx="25">
                  <c:v>Copyright/OER promotion: Images, documents and other assets can be promoted as Open Educational Resources, encouraging reuse of University materials worldwide.</c:v>
                </c:pt>
                <c:pt idx="26">
                  <c:v>Organisation &amp; service profiles: Profiles can be published using a dedicated content type (template); enhancing presentation on different device sizes, allowing more intelligent sharing and promotion in search results.</c:v>
                </c:pt>
              </c:strCache>
            </c:strRef>
          </c:cat>
          <c:val>
            <c:numRef>
              <c:f>SaE!$C$4:$C$30</c:f>
              <c:numCache>
                <c:formatCode>0</c:formatCode>
                <c:ptCount val="27"/>
                <c:pt idx="0">
                  <c:v>13</c:v>
                </c:pt>
                <c:pt idx="1">
                  <c:v>11</c:v>
                </c:pt>
                <c:pt idx="2">
                  <c:v>10</c:v>
                </c:pt>
                <c:pt idx="3">
                  <c:v>10</c:v>
                </c:pt>
                <c:pt idx="4">
                  <c:v>8</c:v>
                </c:pt>
                <c:pt idx="5">
                  <c:v>8</c:v>
                </c:pt>
                <c:pt idx="6">
                  <c:v>7</c:v>
                </c:pt>
                <c:pt idx="7">
                  <c:v>7</c:v>
                </c:pt>
                <c:pt idx="8">
                  <c:v>7</c:v>
                </c:pt>
                <c:pt idx="9">
                  <c:v>6</c:v>
                </c:pt>
                <c:pt idx="10">
                  <c:v>6</c:v>
                </c:pt>
                <c:pt idx="11">
                  <c:v>5</c:v>
                </c:pt>
                <c:pt idx="12">
                  <c:v>5</c:v>
                </c:pt>
                <c:pt idx="13">
                  <c:v>5</c:v>
                </c:pt>
                <c:pt idx="14">
                  <c:v>4</c:v>
                </c:pt>
                <c:pt idx="15">
                  <c:v>4</c:v>
                </c:pt>
                <c:pt idx="16">
                  <c:v>4</c:v>
                </c:pt>
                <c:pt idx="17">
                  <c:v>3</c:v>
                </c:pt>
                <c:pt idx="18">
                  <c:v>3</c:v>
                </c:pt>
                <c:pt idx="19">
                  <c:v>3</c:v>
                </c:pt>
                <c:pt idx="20">
                  <c:v>3</c:v>
                </c:pt>
                <c:pt idx="21">
                  <c:v>3</c:v>
                </c:pt>
                <c:pt idx="22">
                  <c:v>3</c:v>
                </c:pt>
                <c:pt idx="23">
                  <c:v>1</c:v>
                </c:pt>
                <c:pt idx="24">
                  <c:v>1</c:v>
                </c:pt>
                <c:pt idx="25">
                  <c:v>1</c:v>
                </c:pt>
                <c:pt idx="26">
                  <c:v>0</c:v>
                </c:pt>
              </c:numCache>
            </c:numRef>
          </c:val>
          <c:smooth val="0"/>
        </c:ser>
        <c:dLbls>
          <c:showLegendKey val="0"/>
          <c:showVal val="0"/>
          <c:showCatName val="0"/>
          <c:showSerName val="0"/>
          <c:showPercent val="0"/>
          <c:showBubbleSize val="0"/>
        </c:dLbls>
        <c:smooth val="0"/>
        <c:axId val="329852392"/>
        <c:axId val="329849648"/>
      </c:lineChart>
      <c:catAx>
        <c:axId val="32985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849648"/>
        <c:crosses val="autoZero"/>
        <c:auto val="1"/>
        <c:lblAlgn val="ctr"/>
        <c:lblOffset val="100"/>
        <c:noMultiLvlLbl val="0"/>
      </c:catAx>
      <c:valAx>
        <c:axId val="32984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9852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10</xdr:col>
      <xdr:colOff>141588</xdr:colOff>
      <xdr:row>1</xdr:row>
      <xdr:rowOff>176211</xdr:rowOff>
    </xdr:from>
    <xdr:to>
      <xdr:col>28</xdr:col>
      <xdr:colOff>371476</xdr:colOff>
      <xdr:row>38</xdr:row>
      <xdr:rowOff>95250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552449</xdr:colOff>
      <xdr:row>26</xdr:row>
      <xdr:rowOff>176212</xdr:rowOff>
    </xdr:from>
    <xdr:to>
      <xdr:col>8</xdr:col>
      <xdr:colOff>542924</xdr:colOff>
      <xdr:row>46</xdr:row>
      <xdr:rowOff>76200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684068</xdr:colOff>
      <xdr:row>49</xdr:row>
      <xdr:rowOff>13853</xdr:rowOff>
    </xdr:from>
    <xdr:to>
      <xdr:col>9</xdr:col>
      <xdr:colOff>0</xdr:colOff>
      <xdr:row>70</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561975</xdr:colOff>
      <xdr:row>1</xdr:row>
      <xdr:rowOff>266700</xdr:rowOff>
    </xdr:from>
    <xdr:to>
      <xdr:col>20</xdr:col>
      <xdr:colOff>9525</xdr:colOff>
      <xdr:row>29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0</xdr:row>
      <xdr:rowOff>885825</xdr:rowOff>
    </xdr:from>
    <xdr:to>
      <xdr:col>25</xdr:col>
      <xdr:colOff>76200</xdr:colOff>
      <xdr:row>18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209550</xdr:colOff>
      <xdr:row>0</xdr:row>
      <xdr:rowOff>371475</xdr:rowOff>
    </xdr:from>
    <xdr:to>
      <xdr:col>26</xdr:col>
      <xdr:colOff>257175</xdr:colOff>
      <xdr:row>31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1</xdr:row>
      <xdr:rowOff>104775</xdr:rowOff>
    </xdr:from>
    <xdr:to>
      <xdr:col>19</xdr:col>
      <xdr:colOff>0</xdr:colOff>
      <xdr:row>22</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476250</xdr:colOff>
      <xdr:row>2</xdr:row>
      <xdr:rowOff>228600</xdr:rowOff>
    </xdr:from>
    <xdr:to>
      <xdr:col>15</xdr:col>
      <xdr:colOff>323850</xdr:colOff>
      <xdr:row>25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514350</xdr:colOff>
      <xdr:row>1</xdr:row>
      <xdr:rowOff>180975</xdr:rowOff>
    </xdr:from>
    <xdr:to>
      <xdr:col>22</xdr:col>
      <xdr:colOff>228600</xdr:colOff>
      <xdr:row>27</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152399</xdr:colOff>
      <xdr:row>2</xdr:row>
      <xdr:rowOff>233362</xdr:rowOff>
    </xdr:from>
    <xdr:to>
      <xdr:col>17</xdr:col>
      <xdr:colOff>352424</xdr:colOff>
      <xdr:row>24</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600075</xdr:colOff>
      <xdr:row>1</xdr:row>
      <xdr:rowOff>295275</xdr:rowOff>
    </xdr:from>
    <xdr:to>
      <xdr:col>21</xdr:col>
      <xdr:colOff>609600</xdr:colOff>
      <xdr:row>29</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2</xdr:row>
      <xdr:rowOff>57150</xdr:rowOff>
    </xdr:from>
    <xdr:to>
      <xdr:col>22</xdr:col>
      <xdr:colOff>295275</xdr:colOff>
      <xdr:row>29</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ropbox\Neil-Lindy\Neil%20work\EdWeb%20feature%20survey\demographics\Role%20and%20org%20gro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B3" t="str">
            <v>CSG</v>
          </cell>
          <cell r="C3" t="str">
            <v>USG</v>
          </cell>
          <cell r="D3" t="str">
            <v>ISG</v>
          </cell>
          <cell r="E3" t="str">
            <v>HSS</v>
          </cell>
          <cell r="F3" t="str">
            <v>MVM</v>
          </cell>
          <cell r="G3" t="str">
            <v>SaE</v>
          </cell>
        </row>
        <row r="4">
          <cell r="A4" t="str">
            <v>Clerical assistant / Junior administrator</v>
          </cell>
          <cell r="B4">
            <v>1</v>
          </cell>
          <cell r="C4">
            <v>6</v>
          </cell>
          <cell r="D4">
            <v>1</v>
          </cell>
          <cell r="E4">
            <v>4</v>
          </cell>
          <cell r="F4">
            <v>4</v>
          </cell>
          <cell r="G4">
            <v>4</v>
          </cell>
          <cell r="I4">
            <v>0.11049723756906077</v>
          </cell>
        </row>
        <row r="5">
          <cell r="A5" t="str">
            <v>Office manager / Senior administrator</v>
          </cell>
          <cell r="B5">
            <v>2</v>
          </cell>
          <cell r="C5">
            <v>10</v>
          </cell>
          <cell r="D5">
            <v>1</v>
          </cell>
          <cell r="E5">
            <v>5</v>
          </cell>
          <cell r="F5">
            <v>10</v>
          </cell>
          <cell r="G5">
            <v>6</v>
          </cell>
          <cell r="I5">
            <v>0.18784530386740331</v>
          </cell>
        </row>
        <row r="6">
          <cell r="A6" t="str">
            <v>Computing officer / Technical specialist</v>
          </cell>
          <cell r="B6">
            <v>3</v>
          </cell>
          <cell r="C6">
            <v>5</v>
          </cell>
          <cell r="D6">
            <v>8</v>
          </cell>
          <cell r="E6">
            <v>11</v>
          </cell>
          <cell r="F6">
            <v>6</v>
          </cell>
          <cell r="G6">
            <v>11</v>
          </cell>
          <cell r="I6">
            <v>0.24309392265193369</v>
          </cell>
        </row>
        <row r="7">
          <cell r="A7" t="str">
            <v>Communications or Marketing specialist</v>
          </cell>
          <cell r="B7">
            <v>4</v>
          </cell>
          <cell r="C7">
            <v>13</v>
          </cell>
          <cell r="D7">
            <v>3</v>
          </cell>
          <cell r="E7">
            <v>6</v>
          </cell>
          <cell r="F7">
            <v>7</v>
          </cell>
          <cell r="G7">
            <v>2</v>
          </cell>
          <cell r="I7">
            <v>0.19337016574585636</v>
          </cell>
        </row>
        <row r="8">
          <cell r="A8" t="str">
            <v>Other professional discipline</v>
          </cell>
          <cell r="B8">
            <v>3</v>
          </cell>
          <cell r="C8">
            <v>12</v>
          </cell>
          <cell r="D8">
            <v>3</v>
          </cell>
          <cell r="E8">
            <v>2</v>
          </cell>
          <cell r="F8">
            <v>2</v>
          </cell>
          <cell r="G8">
            <v>3</v>
          </cell>
          <cell r="I8">
            <v>0.13812154696132597</v>
          </cell>
        </row>
        <row r="9">
          <cell r="A9" t="str">
            <v>Academic</v>
          </cell>
          <cell r="B9">
            <v>0</v>
          </cell>
          <cell r="C9">
            <v>0</v>
          </cell>
          <cell r="D9">
            <v>0</v>
          </cell>
          <cell r="E9">
            <v>2</v>
          </cell>
          <cell r="F9">
            <v>3</v>
          </cell>
          <cell r="G9">
            <v>3</v>
          </cell>
          <cell r="I9">
            <v>4.4198895027624308E-2</v>
          </cell>
        </row>
        <row r="10">
          <cell r="A10" t="str">
            <v>Senior manager / Head of School or Unit</v>
          </cell>
          <cell r="B10">
            <v>1</v>
          </cell>
          <cell r="C10">
            <v>4</v>
          </cell>
          <cell r="D10">
            <v>1</v>
          </cell>
          <cell r="E10">
            <v>0</v>
          </cell>
          <cell r="F10">
            <v>1</v>
          </cell>
          <cell r="G10">
            <v>0</v>
          </cell>
          <cell r="I10">
            <v>3.8674033149171269E-2</v>
          </cell>
        </row>
        <row r="11">
          <cell r="A11" t="str">
            <v xml:space="preserve">Other </v>
          </cell>
          <cell r="B11">
            <v>0</v>
          </cell>
          <cell r="C11">
            <v>2</v>
          </cell>
          <cell r="D11">
            <v>1</v>
          </cell>
          <cell r="E11">
            <v>1</v>
          </cell>
          <cell r="F11">
            <v>3</v>
          </cell>
          <cell r="G11">
            <v>1</v>
          </cell>
          <cell r="I11">
            <v>4.4198895027624308E-2</v>
          </cell>
        </row>
        <row r="12">
          <cell r="B12">
            <v>14</v>
          </cell>
          <cell r="C12">
            <v>52</v>
          </cell>
          <cell r="D12">
            <v>18</v>
          </cell>
          <cell r="E12">
            <v>31</v>
          </cell>
          <cell r="F12">
            <v>36</v>
          </cell>
          <cell r="G12">
            <v>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abSelected="1" zoomScaleNormal="100" workbookViewId="0">
      <selection activeCell="A15" sqref="A15"/>
    </sheetView>
  </sheetViews>
  <sheetFormatPr defaultRowHeight="15" x14ac:dyDescent="0.25"/>
  <sheetData>
    <row r="1" spans="1:2" s="26" customFormat="1" ht="18.75" x14ac:dyDescent="0.3">
      <c r="A1" s="26" t="s">
        <v>67</v>
      </c>
    </row>
    <row r="2" spans="1:2" x14ac:dyDescent="0.25">
      <c r="A2" t="s">
        <v>39</v>
      </c>
    </row>
    <row r="3" spans="1:2" x14ac:dyDescent="0.25">
      <c r="A3" t="s">
        <v>68</v>
      </c>
    </row>
    <row r="4" spans="1:2" x14ac:dyDescent="0.25">
      <c r="A4" t="s">
        <v>50</v>
      </c>
    </row>
    <row r="8" spans="1:2" ht="18.75" x14ac:dyDescent="0.3">
      <c r="A8" s="26" t="s">
        <v>51</v>
      </c>
    </row>
    <row r="10" spans="1:2" x14ac:dyDescent="0.25">
      <c r="A10" t="s">
        <v>52</v>
      </c>
    </row>
    <row r="11" spans="1:2" x14ac:dyDescent="0.25">
      <c r="B11" t="s">
        <v>53</v>
      </c>
    </row>
    <row r="12" spans="1:2" x14ac:dyDescent="0.25">
      <c r="B12" t="s">
        <v>54</v>
      </c>
    </row>
    <row r="13" spans="1:2" x14ac:dyDescent="0.25">
      <c r="B13" t="s">
        <v>55</v>
      </c>
    </row>
    <row r="15" spans="1:2" x14ac:dyDescent="0.25">
      <c r="A15" t="s">
        <v>56</v>
      </c>
    </row>
    <row r="17" spans="1:2" x14ac:dyDescent="0.25">
      <c r="A17" t="s">
        <v>62</v>
      </c>
    </row>
    <row r="18" spans="1:2" x14ac:dyDescent="0.25">
      <c r="B18" t="s">
        <v>57</v>
      </c>
    </row>
    <row r="19" spans="1:2" x14ac:dyDescent="0.25">
      <c r="B19" t="s">
        <v>58</v>
      </c>
    </row>
    <row r="20" spans="1:2" x14ac:dyDescent="0.25">
      <c r="B20" t="s">
        <v>59</v>
      </c>
    </row>
    <row r="21" spans="1:2" x14ac:dyDescent="0.25">
      <c r="B21" t="s">
        <v>60</v>
      </c>
    </row>
    <row r="22" spans="1:2" x14ac:dyDescent="0.25">
      <c r="B22" t="s">
        <v>61</v>
      </c>
    </row>
    <row r="24" spans="1:2" x14ac:dyDescent="0.25">
      <c r="A24" t="s">
        <v>63</v>
      </c>
    </row>
    <row r="25" spans="1:2" x14ac:dyDescent="0.25">
      <c r="B25" t="s">
        <v>64</v>
      </c>
    </row>
    <row r="26" spans="1:2" x14ac:dyDescent="0.25">
      <c r="B26" t="s">
        <v>65</v>
      </c>
    </row>
    <row r="27" spans="1:2" x14ac:dyDescent="0.25">
      <c r="B27" t="s">
        <v>66</v>
      </c>
    </row>
    <row r="29" spans="1:2" ht="18.75" x14ac:dyDescent="0.3">
      <c r="A29" s="26" t="s">
        <v>69</v>
      </c>
    </row>
    <row r="31" spans="1:2" x14ac:dyDescent="0.25">
      <c r="A31" t="s">
        <v>70</v>
      </c>
    </row>
    <row r="32" spans="1:2" x14ac:dyDescent="0.25">
      <c r="B32" t="s">
        <v>71</v>
      </c>
    </row>
    <row r="33" spans="1:2" x14ac:dyDescent="0.25">
      <c r="B33" t="s">
        <v>72</v>
      </c>
    </row>
    <row r="34" spans="1:2" x14ac:dyDescent="0.25">
      <c r="B34" t="s">
        <v>73</v>
      </c>
    </row>
    <row r="37" spans="1:2" ht="18.75" x14ac:dyDescent="0.3">
      <c r="A37" s="26" t="s">
        <v>74</v>
      </c>
    </row>
    <row r="39" spans="1:2" x14ac:dyDescent="0.25">
      <c r="A39" t="s">
        <v>75</v>
      </c>
    </row>
    <row r="41" spans="1:2" x14ac:dyDescent="0.25">
      <c r="A41" t="s">
        <v>76</v>
      </c>
    </row>
    <row r="42" spans="1:2" x14ac:dyDescent="0.25">
      <c r="A42" t="s">
        <v>77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19" workbookViewId="0">
      <selection activeCell="A35" sqref="A35:XFD42"/>
    </sheetView>
  </sheetViews>
  <sheetFormatPr defaultRowHeight="12.75" x14ac:dyDescent="0.2"/>
  <cols>
    <col min="1" max="1" width="65.42578125" style="2" customWidth="1"/>
    <col min="2" max="2" width="35.7109375" style="2" customWidth="1"/>
    <col min="3" max="5" width="13.7109375" style="2" customWidth="1"/>
    <col min="6" max="257" width="9.140625" style="2"/>
    <col min="258" max="258" width="65.42578125" style="2" customWidth="1"/>
    <col min="259" max="259" width="35.7109375" style="2" customWidth="1"/>
    <col min="260" max="261" width="13.7109375" style="2" customWidth="1"/>
    <col min="262" max="513" width="9.140625" style="2"/>
    <col min="514" max="514" width="65.42578125" style="2" customWidth="1"/>
    <col min="515" max="515" width="35.7109375" style="2" customWidth="1"/>
    <col min="516" max="517" width="13.7109375" style="2" customWidth="1"/>
    <col min="518" max="769" width="9.140625" style="2"/>
    <col min="770" max="770" width="65.42578125" style="2" customWidth="1"/>
    <col min="771" max="771" width="35.7109375" style="2" customWidth="1"/>
    <col min="772" max="773" width="13.7109375" style="2" customWidth="1"/>
    <col min="774" max="1025" width="9.140625" style="2"/>
    <col min="1026" max="1026" width="65.42578125" style="2" customWidth="1"/>
    <col min="1027" max="1027" width="35.7109375" style="2" customWidth="1"/>
    <col min="1028" max="1029" width="13.7109375" style="2" customWidth="1"/>
    <col min="1030" max="1281" width="9.140625" style="2"/>
    <col min="1282" max="1282" width="65.42578125" style="2" customWidth="1"/>
    <col min="1283" max="1283" width="35.7109375" style="2" customWidth="1"/>
    <col min="1284" max="1285" width="13.7109375" style="2" customWidth="1"/>
    <col min="1286" max="1537" width="9.140625" style="2"/>
    <col min="1538" max="1538" width="65.42578125" style="2" customWidth="1"/>
    <col min="1539" max="1539" width="35.7109375" style="2" customWidth="1"/>
    <col min="1540" max="1541" width="13.7109375" style="2" customWidth="1"/>
    <col min="1542" max="1793" width="9.140625" style="2"/>
    <col min="1794" max="1794" width="65.42578125" style="2" customWidth="1"/>
    <col min="1795" max="1795" width="35.7109375" style="2" customWidth="1"/>
    <col min="1796" max="1797" width="13.7109375" style="2" customWidth="1"/>
    <col min="1798" max="2049" width="9.140625" style="2"/>
    <col min="2050" max="2050" width="65.42578125" style="2" customWidth="1"/>
    <col min="2051" max="2051" width="35.7109375" style="2" customWidth="1"/>
    <col min="2052" max="2053" width="13.7109375" style="2" customWidth="1"/>
    <col min="2054" max="2305" width="9.140625" style="2"/>
    <col min="2306" max="2306" width="65.42578125" style="2" customWidth="1"/>
    <col min="2307" max="2307" width="35.7109375" style="2" customWidth="1"/>
    <col min="2308" max="2309" width="13.7109375" style="2" customWidth="1"/>
    <col min="2310" max="2561" width="9.140625" style="2"/>
    <col min="2562" max="2562" width="65.42578125" style="2" customWidth="1"/>
    <col min="2563" max="2563" width="35.7109375" style="2" customWidth="1"/>
    <col min="2564" max="2565" width="13.7109375" style="2" customWidth="1"/>
    <col min="2566" max="2817" width="9.140625" style="2"/>
    <col min="2818" max="2818" width="65.42578125" style="2" customWidth="1"/>
    <col min="2819" max="2819" width="35.7109375" style="2" customWidth="1"/>
    <col min="2820" max="2821" width="13.7109375" style="2" customWidth="1"/>
    <col min="2822" max="3073" width="9.140625" style="2"/>
    <col min="3074" max="3074" width="65.42578125" style="2" customWidth="1"/>
    <col min="3075" max="3075" width="35.7109375" style="2" customWidth="1"/>
    <col min="3076" max="3077" width="13.7109375" style="2" customWidth="1"/>
    <col min="3078" max="3329" width="9.140625" style="2"/>
    <col min="3330" max="3330" width="65.42578125" style="2" customWidth="1"/>
    <col min="3331" max="3331" width="35.7109375" style="2" customWidth="1"/>
    <col min="3332" max="3333" width="13.7109375" style="2" customWidth="1"/>
    <col min="3334" max="3585" width="9.140625" style="2"/>
    <col min="3586" max="3586" width="65.42578125" style="2" customWidth="1"/>
    <col min="3587" max="3587" width="35.7109375" style="2" customWidth="1"/>
    <col min="3588" max="3589" width="13.7109375" style="2" customWidth="1"/>
    <col min="3590" max="3841" width="9.140625" style="2"/>
    <col min="3842" max="3842" width="65.42578125" style="2" customWidth="1"/>
    <col min="3843" max="3843" width="35.7109375" style="2" customWidth="1"/>
    <col min="3844" max="3845" width="13.7109375" style="2" customWidth="1"/>
    <col min="3846" max="4097" width="9.140625" style="2"/>
    <col min="4098" max="4098" width="65.42578125" style="2" customWidth="1"/>
    <col min="4099" max="4099" width="35.7109375" style="2" customWidth="1"/>
    <col min="4100" max="4101" width="13.7109375" style="2" customWidth="1"/>
    <col min="4102" max="4353" width="9.140625" style="2"/>
    <col min="4354" max="4354" width="65.42578125" style="2" customWidth="1"/>
    <col min="4355" max="4355" width="35.7109375" style="2" customWidth="1"/>
    <col min="4356" max="4357" width="13.7109375" style="2" customWidth="1"/>
    <col min="4358" max="4609" width="9.140625" style="2"/>
    <col min="4610" max="4610" width="65.42578125" style="2" customWidth="1"/>
    <col min="4611" max="4611" width="35.7109375" style="2" customWidth="1"/>
    <col min="4612" max="4613" width="13.7109375" style="2" customWidth="1"/>
    <col min="4614" max="4865" width="9.140625" style="2"/>
    <col min="4866" max="4866" width="65.42578125" style="2" customWidth="1"/>
    <col min="4867" max="4867" width="35.7109375" style="2" customWidth="1"/>
    <col min="4868" max="4869" width="13.7109375" style="2" customWidth="1"/>
    <col min="4870" max="5121" width="9.140625" style="2"/>
    <col min="5122" max="5122" width="65.42578125" style="2" customWidth="1"/>
    <col min="5123" max="5123" width="35.7109375" style="2" customWidth="1"/>
    <col min="5124" max="5125" width="13.7109375" style="2" customWidth="1"/>
    <col min="5126" max="5377" width="9.140625" style="2"/>
    <col min="5378" max="5378" width="65.42578125" style="2" customWidth="1"/>
    <col min="5379" max="5379" width="35.7109375" style="2" customWidth="1"/>
    <col min="5380" max="5381" width="13.7109375" style="2" customWidth="1"/>
    <col min="5382" max="5633" width="9.140625" style="2"/>
    <col min="5634" max="5634" width="65.42578125" style="2" customWidth="1"/>
    <col min="5635" max="5635" width="35.7109375" style="2" customWidth="1"/>
    <col min="5636" max="5637" width="13.7109375" style="2" customWidth="1"/>
    <col min="5638" max="5889" width="9.140625" style="2"/>
    <col min="5890" max="5890" width="65.42578125" style="2" customWidth="1"/>
    <col min="5891" max="5891" width="35.7109375" style="2" customWidth="1"/>
    <col min="5892" max="5893" width="13.7109375" style="2" customWidth="1"/>
    <col min="5894" max="6145" width="9.140625" style="2"/>
    <col min="6146" max="6146" width="65.42578125" style="2" customWidth="1"/>
    <col min="6147" max="6147" width="35.7109375" style="2" customWidth="1"/>
    <col min="6148" max="6149" width="13.7109375" style="2" customWidth="1"/>
    <col min="6150" max="6401" width="9.140625" style="2"/>
    <col min="6402" max="6402" width="65.42578125" style="2" customWidth="1"/>
    <col min="6403" max="6403" width="35.7109375" style="2" customWidth="1"/>
    <col min="6404" max="6405" width="13.7109375" style="2" customWidth="1"/>
    <col min="6406" max="6657" width="9.140625" style="2"/>
    <col min="6658" max="6658" width="65.42578125" style="2" customWidth="1"/>
    <col min="6659" max="6659" width="35.7109375" style="2" customWidth="1"/>
    <col min="6660" max="6661" width="13.7109375" style="2" customWidth="1"/>
    <col min="6662" max="6913" width="9.140625" style="2"/>
    <col min="6914" max="6914" width="65.42578125" style="2" customWidth="1"/>
    <col min="6915" max="6915" width="35.7109375" style="2" customWidth="1"/>
    <col min="6916" max="6917" width="13.7109375" style="2" customWidth="1"/>
    <col min="6918" max="7169" width="9.140625" style="2"/>
    <col min="7170" max="7170" width="65.42578125" style="2" customWidth="1"/>
    <col min="7171" max="7171" width="35.7109375" style="2" customWidth="1"/>
    <col min="7172" max="7173" width="13.7109375" style="2" customWidth="1"/>
    <col min="7174" max="7425" width="9.140625" style="2"/>
    <col min="7426" max="7426" width="65.42578125" style="2" customWidth="1"/>
    <col min="7427" max="7427" width="35.7109375" style="2" customWidth="1"/>
    <col min="7428" max="7429" width="13.7109375" style="2" customWidth="1"/>
    <col min="7430" max="7681" width="9.140625" style="2"/>
    <col min="7682" max="7682" width="65.42578125" style="2" customWidth="1"/>
    <col min="7683" max="7683" width="35.7109375" style="2" customWidth="1"/>
    <col min="7684" max="7685" width="13.7109375" style="2" customWidth="1"/>
    <col min="7686" max="7937" width="9.140625" style="2"/>
    <col min="7938" max="7938" width="65.42578125" style="2" customWidth="1"/>
    <col min="7939" max="7939" width="35.7109375" style="2" customWidth="1"/>
    <col min="7940" max="7941" width="13.7109375" style="2" customWidth="1"/>
    <col min="7942" max="8193" width="9.140625" style="2"/>
    <col min="8194" max="8194" width="65.42578125" style="2" customWidth="1"/>
    <col min="8195" max="8195" width="35.7109375" style="2" customWidth="1"/>
    <col min="8196" max="8197" width="13.7109375" style="2" customWidth="1"/>
    <col min="8198" max="8449" width="9.140625" style="2"/>
    <col min="8450" max="8450" width="65.42578125" style="2" customWidth="1"/>
    <col min="8451" max="8451" width="35.7109375" style="2" customWidth="1"/>
    <col min="8452" max="8453" width="13.7109375" style="2" customWidth="1"/>
    <col min="8454" max="8705" width="9.140625" style="2"/>
    <col min="8706" max="8706" width="65.42578125" style="2" customWidth="1"/>
    <col min="8707" max="8707" width="35.7109375" style="2" customWidth="1"/>
    <col min="8708" max="8709" width="13.7109375" style="2" customWidth="1"/>
    <col min="8710" max="8961" width="9.140625" style="2"/>
    <col min="8962" max="8962" width="65.42578125" style="2" customWidth="1"/>
    <col min="8963" max="8963" width="35.7109375" style="2" customWidth="1"/>
    <col min="8964" max="8965" width="13.7109375" style="2" customWidth="1"/>
    <col min="8966" max="9217" width="9.140625" style="2"/>
    <col min="9218" max="9218" width="65.42578125" style="2" customWidth="1"/>
    <col min="9219" max="9219" width="35.7109375" style="2" customWidth="1"/>
    <col min="9220" max="9221" width="13.7109375" style="2" customWidth="1"/>
    <col min="9222" max="9473" width="9.140625" style="2"/>
    <col min="9474" max="9474" width="65.42578125" style="2" customWidth="1"/>
    <col min="9475" max="9475" width="35.7109375" style="2" customWidth="1"/>
    <col min="9476" max="9477" width="13.7109375" style="2" customWidth="1"/>
    <col min="9478" max="9729" width="9.140625" style="2"/>
    <col min="9730" max="9730" width="65.42578125" style="2" customWidth="1"/>
    <col min="9731" max="9731" width="35.7109375" style="2" customWidth="1"/>
    <col min="9732" max="9733" width="13.7109375" style="2" customWidth="1"/>
    <col min="9734" max="9985" width="9.140625" style="2"/>
    <col min="9986" max="9986" width="65.42578125" style="2" customWidth="1"/>
    <col min="9987" max="9987" width="35.7109375" style="2" customWidth="1"/>
    <col min="9988" max="9989" width="13.7109375" style="2" customWidth="1"/>
    <col min="9990" max="10241" width="9.140625" style="2"/>
    <col min="10242" max="10242" width="65.42578125" style="2" customWidth="1"/>
    <col min="10243" max="10243" width="35.7109375" style="2" customWidth="1"/>
    <col min="10244" max="10245" width="13.7109375" style="2" customWidth="1"/>
    <col min="10246" max="10497" width="9.140625" style="2"/>
    <col min="10498" max="10498" width="65.42578125" style="2" customWidth="1"/>
    <col min="10499" max="10499" width="35.7109375" style="2" customWidth="1"/>
    <col min="10500" max="10501" width="13.7109375" style="2" customWidth="1"/>
    <col min="10502" max="10753" width="9.140625" style="2"/>
    <col min="10754" max="10754" width="65.42578125" style="2" customWidth="1"/>
    <col min="10755" max="10755" width="35.7109375" style="2" customWidth="1"/>
    <col min="10756" max="10757" width="13.7109375" style="2" customWidth="1"/>
    <col min="10758" max="11009" width="9.140625" style="2"/>
    <col min="11010" max="11010" width="65.42578125" style="2" customWidth="1"/>
    <col min="11011" max="11011" width="35.7109375" style="2" customWidth="1"/>
    <col min="11012" max="11013" width="13.7109375" style="2" customWidth="1"/>
    <col min="11014" max="11265" width="9.140625" style="2"/>
    <col min="11266" max="11266" width="65.42578125" style="2" customWidth="1"/>
    <col min="11267" max="11267" width="35.7109375" style="2" customWidth="1"/>
    <col min="11268" max="11269" width="13.7109375" style="2" customWidth="1"/>
    <col min="11270" max="11521" width="9.140625" style="2"/>
    <col min="11522" max="11522" width="65.42578125" style="2" customWidth="1"/>
    <col min="11523" max="11523" width="35.7109375" style="2" customWidth="1"/>
    <col min="11524" max="11525" width="13.7109375" style="2" customWidth="1"/>
    <col min="11526" max="11777" width="9.140625" style="2"/>
    <col min="11778" max="11778" width="65.42578125" style="2" customWidth="1"/>
    <col min="11779" max="11779" width="35.7109375" style="2" customWidth="1"/>
    <col min="11780" max="11781" width="13.7109375" style="2" customWidth="1"/>
    <col min="11782" max="12033" width="9.140625" style="2"/>
    <col min="12034" max="12034" width="65.42578125" style="2" customWidth="1"/>
    <col min="12035" max="12035" width="35.7109375" style="2" customWidth="1"/>
    <col min="12036" max="12037" width="13.7109375" style="2" customWidth="1"/>
    <col min="12038" max="12289" width="9.140625" style="2"/>
    <col min="12290" max="12290" width="65.42578125" style="2" customWidth="1"/>
    <col min="12291" max="12291" width="35.7109375" style="2" customWidth="1"/>
    <col min="12292" max="12293" width="13.7109375" style="2" customWidth="1"/>
    <col min="12294" max="12545" width="9.140625" style="2"/>
    <col min="12546" max="12546" width="65.42578125" style="2" customWidth="1"/>
    <col min="12547" max="12547" width="35.7109375" style="2" customWidth="1"/>
    <col min="12548" max="12549" width="13.7109375" style="2" customWidth="1"/>
    <col min="12550" max="12801" width="9.140625" style="2"/>
    <col min="12802" max="12802" width="65.42578125" style="2" customWidth="1"/>
    <col min="12803" max="12803" width="35.7109375" style="2" customWidth="1"/>
    <col min="12804" max="12805" width="13.7109375" style="2" customWidth="1"/>
    <col min="12806" max="13057" width="9.140625" style="2"/>
    <col min="13058" max="13058" width="65.42578125" style="2" customWidth="1"/>
    <col min="13059" max="13059" width="35.7109375" style="2" customWidth="1"/>
    <col min="13060" max="13061" width="13.7109375" style="2" customWidth="1"/>
    <col min="13062" max="13313" width="9.140625" style="2"/>
    <col min="13314" max="13314" width="65.42578125" style="2" customWidth="1"/>
    <col min="13315" max="13315" width="35.7109375" style="2" customWidth="1"/>
    <col min="13316" max="13317" width="13.7109375" style="2" customWidth="1"/>
    <col min="13318" max="13569" width="9.140625" style="2"/>
    <col min="13570" max="13570" width="65.42578125" style="2" customWidth="1"/>
    <col min="13571" max="13571" width="35.7109375" style="2" customWidth="1"/>
    <col min="13572" max="13573" width="13.7109375" style="2" customWidth="1"/>
    <col min="13574" max="13825" width="9.140625" style="2"/>
    <col min="13826" max="13826" width="65.42578125" style="2" customWidth="1"/>
    <col min="13827" max="13827" width="35.7109375" style="2" customWidth="1"/>
    <col min="13828" max="13829" width="13.7109375" style="2" customWidth="1"/>
    <col min="13830" max="14081" width="9.140625" style="2"/>
    <col min="14082" max="14082" width="65.42578125" style="2" customWidth="1"/>
    <col min="14083" max="14083" width="35.7109375" style="2" customWidth="1"/>
    <col min="14084" max="14085" width="13.7109375" style="2" customWidth="1"/>
    <col min="14086" max="14337" width="9.140625" style="2"/>
    <col min="14338" max="14338" width="65.42578125" style="2" customWidth="1"/>
    <col min="14339" max="14339" width="35.7109375" style="2" customWidth="1"/>
    <col min="14340" max="14341" width="13.7109375" style="2" customWidth="1"/>
    <col min="14342" max="14593" width="9.140625" style="2"/>
    <col min="14594" max="14594" width="65.42578125" style="2" customWidth="1"/>
    <col min="14595" max="14595" width="35.7109375" style="2" customWidth="1"/>
    <col min="14596" max="14597" width="13.7109375" style="2" customWidth="1"/>
    <col min="14598" max="14849" width="9.140625" style="2"/>
    <col min="14850" max="14850" width="65.42578125" style="2" customWidth="1"/>
    <col min="14851" max="14851" width="35.7109375" style="2" customWidth="1"/>
    <col min="14852" max="14853" width="13.7109375" style="2" customWidth="1"/>
    <col min="14854" max="15105" width="9.140625" style="2"/>
    <col min="15106" max="15106" width="65.42578125" style="2" customWidth="1"/>
    <col min="15107" max="15107" width="35.7109375" style="2" customWidth="1"/>
    <col min="15108" max="15109" width="13.7109375" style="2" customWidth="1"/>
    <col min="15110" max="15361" width="9.140625" style="2"/>
    <col min="15362" max="15362" width="65.42578125" style="2" customWidth="1"/>
    <col min="15363" max="15363" width="35.7109375" style="2" customWidth="1"/>
    <col min="15364" max="15365" width="13.7109375" style="2" customWidth="1"/>
    <col min="15366" max="15617" width="9.140625" style="2"/>
    <col min="15618" max="15618" width="65.42578125" style="2" customWidth="1"/>
    <col min="15619" max="15619" width="35.7109375" style="2" customWidth="1"/>
    <col min="15620" max="15621" width="13.7109375" style="2" customWidth="1"/>
    <col min="15622" max="15873" width="9.140625" style="2"/>
    <col min="15874" max="15874" width="65.42578125" style="2" customWidth="1"/>
    <col min="15875" max="15875" width="35.7109375" style="2" customWidth="1"/>
    <col min="15876" max="15877" width="13.7109375" style="2" customWidth="1"/>
    <col min="15878" max="16129" width="9.140625" style="2"/>
    <col min="16130" max="16130" width="65.4257812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row>
    <row r="2" spans="1:6" ht="24.95" customHeight="1" x14ac:dyDescent="0.2">
      <c r="A2" s="27" t="s">
        <v>82</v>
      </c>
      <c r="B2" s="3"/>
      <c r="C2" s="3"/>
      <c r="D2" s="3"/>
    </row>
    <row r="3" spans="1:6" ht="30" customHeight="1" x14ac:dyDescent="0.2">
      <c r="A3" s="4" t="s">
        <v>2</v>
      </c>
      <c r="B3" s="5" t="s">
        <v>3</v>
      </c>
      <c r="C3" s="5" t="s">
        <v>4</v>
      </c>
      <c r="D3" s="5" t="s">
        <v>40</v>
      </c>
      <c r="E3" s="2" t="s">
        <v>37</v>
      </c>
      <c r="F3" s="2" t="s">
        <v>6</v>
      </c>
    </row>
    <row r="4" spans="1:6" ht="12.75" customHeight="1" x14ac:dyDescent="0.25">
      <c r="A4" s="6" t="s">
        <v>11</v>
      </c>
      <c r="B4" s="7">
        <v>0.72699999999999998</v>
      </c>
      <c r="C4" s="8">
        <v>24</v>
      </c>
      <c r="D4" s="21">
        <f>C4/$C$32</f>
        <v>0.14634146341463414</v>
      </c>
      <c r="E4" s="9">
        <f>C4</f>
        <v>24</v>
      </c>
      <c r="F4" s="10">
        <f>E4/$C$32</f>
        <v>0.14634146341463414</v>
      </c>
    </row>
    <row r="5" spans="1:6" ht="12.75" customHeight="1" x14ac:dyDescent="0.25">
      <c r="A5" s="6" t="s">
        <v>8</v>
      </c>
      <c r="B5" s="7">
        <v>0.42399999999999999</v>
      </c>
      <c r="C5" s="8">
        <v>14</v>
      </c>
      <c r="D5" s="21">
        <f t="shared" ref="D5:D30" si="0">C5/$C$32</f>
        <v>8.5365853658536592E-2</v>
      </c>
      <c r="E5" s="9">
        <f>E4+C5</f>
        <v>38</v>
      </c>
      <c r="F5" s="10">
        <f t="shared" ref="F5:F30" si="1">E5/$C$32</f>
        <v>0.23170731707317074</v>
      </c>
    </row>
    <row r="6" spans="1:6" ht="12.75" customHeight="1" x14ac:dyDescent="0.25">
      <c r="A6" s="6" t="s">
        <v>13</v>
      </c>
      <c r="B6" s="7">
        <v>0.39399999999999996</v>
      </c>
      <c r="C6" s="8">
        <v>13</v>
      </c>
      <c r="D6" s="21">
        <f t="shared" si="0"/>
        <v>7.926829268292683E-2</v>
      </c>
      <c r="E6" s="9">
        <f t="shared" ref="E6:E30" si="2">E5+C6</f>
        <v>51</v>
      </c>
      <c r="F6" s="10">
        <f t="shared" si="1"/>
        <v>0.31097560975609756</v>
      </c>
    </row>
    <row r="7" spans="1:6" ht="12.75" customHeight="1" x14ac:dyDescent="0.25">
      <c r="A7" s="6" t="s">
        <v>10</v>
      </c>
      <c r="B7" s="7">
        <v>0.33299999999999996</v>
      </c>
      <c r="C7" s="8">
        <v>11</v>
      </c>
      <c r="D7" s="21">
        <f t="shared" si="0"/>
        <v>6.7073170731707321E-2</v>
      </c>
      <c r="E7" s="9">
        <f t="shared" si="2"/>
        <v>62</v>
      </c>
      <c r="F7" s="10">
        <f t="shared" si="1"/>
        <v>0.37804878048780488</v>
      </c>
    </row>
    <row r="8" spans="1:6" ht="12.75" customHeight="1" x14ac:dyDescent="0.25">
      <c r="A8" s="6" t="s">
        <v>7</v>
      </c>
      <c r="B8" s="7">
        <v>0.33299999999999996</v>
      </c>
      <c r="C8" s="8">
        <v>11</v>
      </c>
      <c r="D8" s="21">
        <f t="shared" si="0"/>
        <v>6.7073170731707321E-2</v>
      </c>
      <c r="E8" s="9">
        <f t="shared" si="2"/>
        <v>73</v>
      </c>
      <c r="F8" s="10">
        <f t="shared" si="1"/>
        <v>0.4451219512195122</v>
      </c>
    </row>
    <row r="9" spans="1:6" ht="12.75" customHeight="1" x14ac:dyDescent="0.25">
      <c r="A9" s="6" t="s">
        <v>15</v>
      </c>
      <c r="B9" s="7">
        <v>0.24199999999999999</v>
      </c>
      <c r="C9" s="8">
        <v>8</v>
      </c>
      <c r="D9" s="21">
        <f t="shared" si="0"/>
        <v>4.878048780487805E-2</v>
      </c>
      <c r="E9" s="9">
        <f t="shared" si="2"/>
        <v>81</v>
      </c>
      <c r="F9" s="10">
        <f t="shared" si="1"/>
        <v>0.49390243902439024</v>
      </c>
    </row>
    <row r="10" spans="1:6" ht="12.75" customHeight="1" x14ac:dyDescent="0.25">
      <c r="A10" s="6" t="s">
        <v>18</v>
      </c>
      <c r="B10" s="7">
        <v>0.24199999999999999</v>
      </c>
      <c r="C10" s="8">
        <v>8</v>
      </c>
      <c r="D10" s="21">
        <f t="shared" si="0"/>
        <v>4.878048780487805E-2</v>
      </c>
      <c r="E10" s="9">
        <f t="shared" si="2"/>
        <v>89</v>
      </c>
      <c r="F10" s="10">
        <f t="shared" si="1"/>
        <v>0.54268292682926833</v>
      </c>
    </row>
    <row r="11" spans="1:6" ht="12.75" customHeight="1" x14ac:dyDescent="0.25">
      <c r="A11" s="6" t="s">
        <v>14</v>
      </c>
      <c r="B11" s="7">
        <v>0.21199999999999999</v>
      </c>
      <c r="C11" s="8">
        <v>7</v>
      </c>
      <c r="D11" s="21">
        <f t="shared" si="0"/>
        <v>4.2682926829268296E-2</v>
      </c>
      <c r="E11" s="9">
        <f t="shared" si="2"/>
        <v>96</v>
      </c>
      <c r="F11" s="10">
        <f t="shared" si="1"/>
        <v>0.58536585365853655</v>
      </c>
    </row>
    <row r="12" spans="1:6" ht="12.75" customHeight="1" x14ac:dyDescent="0.25">
      <c r="A12" s="6" t="s">
        <v>24</v>
      </c>
      <c r="B12" s="7">
        <v>0.21199999999999999</v>
      </c>
      <c r="C12" s="8">
        <v>7</v>
      </c>
      <c r="D12" s="21">
        <f t="shared" si="0"/>
        <v>4.2682926829268296E-2</v>
      </c>
      <c r="E12" s="9">
        <f t="shared" si="2"/>
        <v>103</v>
      </c>
      <c r="F12" s="10">
        <f t="shared" si="1"/>
        <v>0.62804878048780488</v>
      </c>
    </row>
    <row r="13" spans="1:6" ht="12.75" customHeight="1" x14ac:dyDescent="0.25">
      <c r="A13" s="6" t="s">
        <v>9</v>
      </c>
      <c r="B13" s="7">
        <v>0.182</v>
      </c>
      <c r="C13" s="8">
        <v>6</v>
      </c>
      <c r="D13" s="21">
        <f t="shared" si="0"/>
        <v>3.6585365853658534E-2</v>
      </c>
      <c r="E13" s="9">
        <f t="shared" si="2"/>
        <v>109</v>
      </c>
      <c r="F13" s="10">
        <f t="shared" si="1"/>
        <v>0.66463414634146345</v>
      </c>
    </row>
    <row r="14" spans="1:6" ht="12.75" customHeight="1" x14ac:dyDescent="0.25">
      <c r="A14" s="6" t="s">
        <v>16</v>
      </c>
      <c r="B14" s="7">
        <v>0.182</v>
      </c>
      <c r="C14" s="8">
        <v>6</v>
      </c>
      <c r="D14" s="21">
        <f t="shared" si="0"/>
        <v>3.6585365853658534E-2</v>
      </c>
      <c r="E14" s="9">
        <f t="shared" si="2"/>
        <v>115</v>
      </c>
      <c r="F14" s="10">
        <f t="shared" si="1"/>
        <v>0.70121951219512191</v>
      </c>
    </row>
    <row r="15" spans="1:6" ht="12.75" customHeight="1" x14ac:dyDescent="0.25">
      <c r="A15" s="6" t="s">
        <v>21</v>
      </c>
      <c r="B15" s="7">
        <v>0.152</v>
      </c>
      <c r="C15" s="8">
        <v>5</v>
      </c>
      <c r="D15" s="21">
        <f t="shared" si="0"/>
        <v>3.048780487804878E-2</v>
      </c>
      <c r="E15" s="9">
        <f t="shared" si="2"/>
        <v>120</v>
      </c>
      <c r="F15" s="10">
        <f t="shared" si="1"/>
        <v>0.73170731707317072</v>
      </c>
    </row>
    <row r="16" spans="1:6" ht="12.75" customHeight="1" x14ac:dyDescent="0.25">
      <c r="A16" s="6" t="s">
        <v>17</v>
      </c>
      <c r="B16" s="7">
        <v>0.152</v>
      </c>
      <c r="C16" s="8">
        <v>5</v>
      </c>
      <c r="D16" s="21">
        <f t="shared" si="0"/>
        <v>3.048780487804878E-2</v>
      </c>
      <c r="E16" s="9">
        <f t="shared" si="2"/>
        <v>125</v>
      </c>
      <c r="F16" s="10">
        <f t="shared" si="1"/>
        <v>0.76219512195121952</v>
      </c>
    </row>
    <row r="17" spans="1:6" ht="12.75" customHeight="1" x14ac:dyDescent="0.25">
      <c r="A17" s="6" t="s">
        <v>26</v>
      </c>
      <c r="B17" s="7">
        <v>0.121</v>
      </c>
      <c r="C17" s="8">
        <v>4</v>
      </c>
      <c r="D17" s="21">
        <f t="shared" si="0"/>
        <v>2.4390243902439025E-2</v>
      </c>
      <c r="E17" s="9">
        <f t="shared" si="2"/>
        <v>129</v>
      </c>
      <c r="F17" s="10">
        <f t="shared" si="1"/>
        <v>0.78658536585365857</v>
      </c>
    </row>
    <row r="18" spans="1:6" ht="12.75" customHeight="1" x14ac:dyDescent="0.25">
      <c r="A18" s="6" t="s">
        <v>19</v>
      </c>
      <c r="B18" s="7">
        <v>0.121</v>
      </c>
      <c r="C18" s="8">
        <v>4</v>
      </c>
      <c r="D18" s="21">
        <f t="shared" si="0"/>
        <v>2.4390243902439025E-2</v>
      </c>
      <c r="E18" s="9">
        <f t="shared" si="2"/>
        <v>133</v>
      </c>
      <c r="F18" s="10">
        <f t="shared" si="1"/>
        <v>0.81097560975609762</v>
      </c>
    </row>
    <row r="19" spans="1:6" ht="12.75" customHeight="1" x14ac:dyDescent="0.25">
      <c r="A19" s="6" t="s">
        <v>12</v>
      </c>
      <c r="B19" s="7">
        <v>0.121</v>
      </c>
      <c r="C19" s="8">
        <v>4</v>
      </c>
      <c r="D19" s="21">
        <f t="shared" si="0"/>
        <v>2.4390243902439025E-2</v>
      </c>
      <c r="E19" s="9">
        <f t="shared" si="2"/>
        <v>137</v>
      </c>
      <c r="F19" s="10">
        <f t="shared" si="1"/>
        <v>0.83536585365853655</v>
      </c>
    </row>
    <row r="20" spans="1:6" ht="12.75" customHeight="1" x14ac:dyDescent="0.25">
      <c r="A20" s="6" t="s">
        <v>20</v>
      </c>
      <c r="B20" s="7">
        <v>0.121</v>
      </c>
      <c r="C20" s="8">
        <v>4</v>
      </c>
      <c r="D20" s="21">
        <f t="shared" si="0"/>
        <v>2.4390243902439025E-2</v>
      </c>
      <c r="E20" s="9">
        <f t="shared" si="2"/>
        <v>141</v>
      </c>
      <c r="F20" s="10">
        <f t="shared" si="1"/>
        <v>0.8597560975609756</v>
      </c>
    </row>
    <row r="21" spans="1:6" ht="12.75" customHeight="1" x14ac:dyDescent="0.25">
      <c r="A21" s="6" t="s">
        <v>27</v>
      </c>
      <c r="B21" s="7">
        <v>0.121</v>
      </c>
      <c r="C21" s="8">
        <v>4</v>
      </c>
      <c r="D21" s="21">
        <f t="shared" si="0"/>
        <v>2.4390243902439025E-2</v>
      </c>
      <c r="E21" s="9">
        <f t="shared" si="2"/>
        <v>145</v>
      </c>
      <c r="F21" s="10">
        <f t="shared" si="1"/>
        <v>0.88414634146341464</v>
      </c>
    </row>
    <row r="22" spans="1:6" ht="12.75" customHeight="1" x14ac:dyDescent="0.25">
      <c r="A22" s="6" t="s">
        <v>30</v>
      </c>
      <c r="B22" s="7">
        <v>9.0999999999999998E-2</v>
      </c>
      <c r="C22" s="8">
        <v>3</v>
      </c>
      <c r="D22" s="21">
        <f t="shared" si="0"/>
        <v>1.8292682926829267E-2</v>
      </c>
      <c r="E22" s="9">
        <f t="shared" si="2"/>
        <v>148</v>
      </c>
      <c r="F22" s="10">
        <f t="shared" si="1"/>
        <v>0.90243902439024393</v>
      </c>
    </row>
    <row r="23" spans="1:6" ht="12.75" customHeight="1" x14ac:dyDescent="0.25">
      <c r="A23" s="6" t="s">
        <v>22</v>
      </c>
      <c r="B23" s="7">
        <v>9.0999999999999998E-2</v>
      </c>
      <c r="C23" s="8">
        <v>3</v>
      </c>
      <c r="D23" s="21">
        <f t="shared" si="0"/>
        <v>1.8292682926829267E-2</v>
      </c>
      <c r="E23" s="9">
        <f t="shared" si="2"/>
        <v>151</v>
      </c>
      <c r="F23" s="10">
        <f t="shared" si="1"/>
        <v>0.92073170731707321</v>
      </c>
    </row>
    <row r="24" spans="1:6" ht="12.75" customHeight="1" x14ac:dyDescent="0.25">
      <c r="A24" s="6" t="s">
        <v>23</v>
      </c>
      <c r="B24" s="7">
        <v>9.0999999999999998E-2</v>
      </c>
      <c r="C24" s="8">
        <v>3</v>
      </c>
      <c r="D24" s="21">
        <f t="shared" si="0"/>
        <v>1.8292682926829267E-2</v>
      </c>
      <c r="E24" s="9">
        <f t="shared" si="2"/>
        <v>154</v>
      </c>
      <c r="F24" s="10">
        <f t="shared" si="1"/>
        <v>0.93902439024390238</v>
      </c>
    </row>
    <row r="25" spans="1:6" ht="12.75" customHeight="1" x14ac:dyDescent="0.25">
      <c r="A25" s="6" t="s">
        <v>33</v>
      </c>
      <c r="B25" s="7">
        <v>9.0999999999999998E-2</v>
      </c>
      <c r="C25" s="8">
        <v>3</v>
      </c>
      <c r="D25" s="21">
        <f t="shared" si="0"/>
        <v>1.8292682926829267E-2</v>
      </c>
      <c r="E25" s="9">
        <f t="shared" si="2"/>
        <v>157</v>
      </c>
      <c r="F25" s="10">
        <f t="shared" si="1"/>
        <v>0.95731707317073167</v>
      </c>
    </row>
    <row r="26" spans="1:6" ht="12.75" customHeight="1" x14ac:dyDescent="0.25">
      <c r="A26" s="6" t="s">
        <v>29</v>
      </c>
      <c r="B26" s="7">
        <v>6.0999999999999999E-2</v>
      </c>
      <c r="C26" s="8">
        <v>2</v>
      </c>
      <c r="D26" s="21">
        <f t="shared" si="0"/>
        <v>1.2195121951219513E-2</v>
      </c>
      <c r="E26" s="9">
        <f t="shared" si="2"/>
        <v>159</v>
      </c>
      <c r="F26" s="10">
        <f t="shared" si="1"/>
        <v>0.96951219512195119</v>
      </c>
    </row>
    <row r="27" spans="1:6" ht="12.75" customHeight="1" x14ac:dyDescent="0.25">
      <c r="A27" s="6" t="s">
        <v>28</v>
      </c>
      <c r="B27" s="7">
        <v>6.0999999999999999E-2</v>
      </c>
      <c r="C27" s="8">
        <v>2</v>
      </c>
      <c r="D27" s="21">
        <f t="shared" si="0"/>
        <v>1.2195121951219513E-2</v>
      </c>
      <c r="E27" s="9">
        <f t="shared" si="2"/>
        <v>161</v>
      </c>
      <c r="F27" s="10">
        <f t="shared" si="1"/>
        <v>0.98170731707317072</v>
      </c>
    </row>
    <row r="28" spans="1:6" ht="12.75" customHeight="1" x14ac:dyDescent="0.25">
      <c r="A28" s="6" t="s">
        <v>31</v>
      </c>
      <c r="B28" s="7">
        <v>0.03</v>
      </c>
      <c r="C28" s="8">
        <v>1</v>
      </c>
      <c r="D28" s="21">
        <f t="shared" si="0"/>
        <v>6.0975609756097563E-3</v>
      </c>
      <c r="E28" s="9">
        <f t="shared" si="2"/>
        <v>162</v>
      </c>
      <c r="F28" s="10">
        <f t="shared" si="1"/>
        <v>0.98780487804878048</v>
      </c>
    </row>
    <row r="29" spans="1:6" ht="12.75" customHeight="1" x14ac:dyDescent="0.25">
      <c r="A29" s="6" t="s">
        <v>32</v>
      </c>
      <c r="B29" s="7">
        <v>0.03</v>
      </c>
      <c r="C29" s="8">
        <v>1</v>
      </c>
      <c r="D29" s="21">
        <f t="shared" si="0"/>
        <v>6.0975609756097563E-3</v>
      </c>
      <c r="E29" s="9">
        <f t="shared" si="2"/>
        <v>163</v>
      </c>
      <c r="F29" s="10">
        <f t="shared" si="1"/>
        <v>0.99390243902439024</v>
      </c>
    </row>
    <row r="30" spans="1:6" ht="12.75" customHeight="1" x14ac:dyDescent="0.25">
      <c r="A30" s="6" t="s">
        <v>25</v>
      </c>
      <c r="B30" s="7">
        <v>0.03</v>
      </c>
      <c r="C30" s="8">
        <v>1</v>
      </c>
      <c r="D30" s="21">
        <f t="shared" si="0"/>
        <v>6.0975609756097563E-3</v>
      </c>
      <c r="E30" s="9">
        <f t="shared" si="2"/>
        <v>164</v>
      </c>
      <c r="F30" s="10">
        <f t="shared" si="1"/>
        <v>1</v>
      </c>
    </row>
    <row r="31" spans="1:6" x14ac:dyDescent="0.2">
      <c r="A31" s="6"/>
      <c r="B31" s="18"/>
      <c r="C31" s="20"/>
      <c r="D31" s="20"/>
    </row>
    <row r="32" spans="1:6" x14ac:dyDescent="0.2">
      <c r="A32" s="11" t="s">
        <v>34</v>
      </c>
      <c r="B32" s="11">
        <v>33</v>
      </c>
      <c r="C32" s="12">
        <f>SUM(C4:C30)</f>
        <v>164</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2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17" workbookViewId="0">
      <selection activeCell="A35" sqref="A35:XFD41"/>
    </sheetView>
  </sheetViews>
  <sheetFormatPr defaultRowHeight="12.75" x14ac:dyDescent="0.2"/>
  <cols>
    <col min="1" max="1" width="73.42578125" style="2" customWidth="1"/>
    <col min="2" max="2" width="35.7109375" style="2" customWidth="1"/>
    <col min="3" max="5" width="13.7109375" style="2" customWidth="1"/>
    <col min="6" max="257" width="9.140625" style="2"/>
    <col min="258" max="258" width="73.42578125" style="2" customWidth="1"/>
    <col min="259" max="259" width="35.7109375" style="2" customWidth="1"/>
    <col min="260" max="261" width="13.7109375" style="2" customWidth="1"/>
    <col min="262" max="513" width="9.140625" style="2"/>
    <col min="514" max="514" width="73.42578125" style="2" customWidth="1"/>
    <col min="515" max="515" width="35.7109375" style="2" customWidth="1"/>
    <col min="516" max="517" width="13.7109375" style="2" customWidth="1"/>
    <col min="518" max="769" width="9.140625" style="2"/>
    <col min="770" max="770" width="73.42578125" style="2" customWidth="1"/>
    <col min="771" max="771" width="35.7109375" style="2" customWidth="1"/>
    <col min="772" max="773" width="13.7109375" style="2" customWidth="1"/>
    <col min="774" max="1025" width="9.140625" style="2"/>
    <col min="1026" max="1026" width="73.42578125" style="2" customWidth="1"/>
    <col min="1027" max="1027" width="35.7109375" style="2" customWidth="1"/>
    <col min="1028" max="1029" width="13.7109375" style="2" customWidth="1"/>
    <col min="1030" max="1281" width="9.140625" style="2"/>
    <col min="1282" max="1282" width="73.42578125" style="2" customWidth="1"/>
    <col min="1283" max="1283" width="35.7109375" style="2" customWidth="1"/>
    <col min="1284" max="1285" width="13.7109375" style="2" customWidth="1"/>
    <col min="1286" max="1537" width="9.140625" style="2"/>
    <col min="1538" max="1538" width="73.42578125" style="2" customWidth="1"/>
    <col min="1539" max="1539" width="35.7109375" style="2" customWidth="1"/>
    <col min="1540" max="1541" width="13.7109375" style="2" customWidth="1"/>
    <col min="1542" max="1793" width="9.140625" style="2"/>
    <col min="1794" max="1794" width="73.42578125" style="2" customWidth="1"/>
    <col min="1795" max="1795" width="35.7109375" style="2" customWidth="1"/>
    <col min="1796" max="1797" width="13.7109375" style="2" customWidth="1"/>
    <col min="1798" max="2049" width="9.140625" style="2"/>
    <col min="2050" max="2050" width="73.42578125" style="2" customWidth="1"/>
    <col min="2051" max="2051" width="35.7109375" style="2" customWidth="1"/>
    <col min="2052" max="2053" width="13.7109375" style="2" customWidth="1"/>
    <col min="2054" max="2305" width="9.140625" style="2"/>
    <col min="2306" max="2306" width="73.42578125" style="2" customWidth="1"/>
    <col min="2307" max="2307" width="35.7109375" style="2" customWidth="1"/>
    <col min="2308" max="2309" width="13.7109375" style="2" customWidth="1"/>
    <col min="2310" max="2561" width="9.140625" style="2"/>
    <col min="2562" max="2562" width="73.42578125" style="2" customWidth="1"/>
    <col min="2563" max="2563" width="35.7109375" style="2" customWidth="1"/>
    <col min="2564" max="2565" width="13.7109375" style="2" customWidth="1"/>
    <col min="2566" max="2817" width="9.140625" style="2"/>
    <col min="2818" max="2818" width="73.42578125" style="2" customWidth="1"/>
    <col min="2819" max="2819" width="35.7109375" style="2" customWidth="1"/>
    <col min="2820" max="2821" width="13.7109375" style="2" customWidth="1"/>
    <col min="2822" max="3073" width="9.140625" style="2"/>
    <col min="3074" max="3074" width="73.42578125" style="2" customWidth="1"/>
    <col min="3075" max="3075" width="35.7109375" style="2" customWidth="1"/>
    <col min="3076" max="3077" width="13.7109375" style="2" customWidth="1"/>
    <col min="3078" max="3329" width="9.140625" style="2"/>
    <col min="3330" max="3330" width="73.42578125" style="2" customWidth="1"/>
    <col min="3331" max="3331" width="35.7109375" style="2" customWidth="1"/>
    <col min="3332" max="3333" width="13.7109375" style="2" customWidth="1"/>
    <col min="3334" max="3585" width="9.140625" style="2"/>
    <col min="3586" max="3586" width="73.42578125" style="2" customWidth="1"/>
    <col min="3587" max="3587" width="35.7109375" style="2" customWidth="1"/>
    <col min="3588" max="3589" width="13.7109375" style="2" customWidth="1"/>
    <col min="3590" max="3841" width="9.140625" style="2"/>
    <col min="3842" max="3842" width="73.42578125" style="2" customWidth="1"/>
    <col min="3843" max="3843" width="35.7109375" style="2" customWidth="1"/>
    <col min="3844" max="3845" width="13.7109375" style="2" customWidth="1"/>
    <col min="3846" max="4097" width="9.140625" style="2"/>
    <col min="4098" max="4098" width="73.42578125" style="2" customWidth="1"/>
    <col min="4099" max="4099" width="35.7109375" style="2" customWidth="1"/>
    <col min="4100" max="4101" width="13.7109375" style="2" customWidth="1"/>
    <col min="4102" max="4353" width="9.140625" style="2"/>
    <col min="4354" max="4354" width="73.42578125" style="2" customWidth="1"/>
    <col min="4355" max="4355" width="35.7109375" style="2" customWidth="1"/>
    <col min="4356" max="4357" width="13.7109375" style="2" customWidth="1"/>
    <col min="4358" max="4609" width="9.140625" style="2"/>
    <col min="4610" max="4610" width="73.42578125" style="2" customWidth="1"/>
    <col min="4611" max="4611" width="35.7109375" style="2" customWidth="1"/>
    <col min="4612" max="4613" width="13.7109375" style="2" customWidth="1"/>
    <col min="4614" max="4865" width="9.140625" style="2"/>
    <col min="4866" max="4866" width="73.42578125" style="2" customWidth="1"/>
    <col min="4867" max="4867" width="35.7109375" style="2" customWidth="1"/>
    <col min="4868" max="4869" width="13.7109375" style="2" customWidth="1"/>
    <col min="4870" max="5121" width="9.140625" style="2"/>
    <col min="5122" max="5122" width="73.42578125" style="2" customWidth="1"/>
    <col min="5123" max="5123" width="35.7109375" style="2" customWidth="1"/>
    <col min="5124" max="5125" width="13.7109375" style="2" customWidth="1"/>
    <col min="5126" max="5377" width="9.140625" style="2"/>
    <col min="5378" max="5378" width="73.42578125" style="2" customWidth="1"/>
    <col min="5379" max="5379" width="35.7109375" style="2" customWidth="1"/>
    <col min="5380" max="5381" width="13.7109375" style="2" customWidth="1"/>
    <col min="5382" max="5633" width="9.140625" style="2"/>
    <col min="5634" max="5634" width="73.42578125" style="2" customWidth="1"/>
    <col min="5635" max="5635" width="35.7109375" style="2" customWidth="1"/>
    <col min="5636" max="5637" width="13.7109375" style="2" customWidth="1"/>
    <col min="5638" max="5889" width="9.140625" style="2"/>
    <col min="5890" max="5890" width="73.42578125" style="2" customWidth="1"/>
    <col min="5891" max="5891" width="35.7109375" style="2" customWidth="1"/>
    <col min="5892" max="5893" width="13.7109375" style="2" customWidth="1"/>
    <col min="5894" max="6145" width="9.140625" style="2"/>
    <col min="6146" max="6146" width="73.42578125" style="2" customWidth="1"/>
    <col min="6147" max="6147" width="35.7109375" style="2" customWidth="1"/>
    <col min="6148" max="6149" width="13.7109375" style="2" customWidth="1"/>
    <col min="6150" max="6401" width="9.140625" style="2"/>
    <col min="6402" max="6402" width="73.42578125" style="2" customWidth="1"/>
    <col min="6403" max="6403" width="35.7109375" style="2" customWidth="1"/>
    <col min="6404" max="6405" width="13.7109375" style="2" customWidth="1"/>
    <col min="6406" max="6657" width="9.140625" style="2"/>
    <col min="6658" max="6658" width="73.42578125" style="2" customWidth="1"/>
    <col min="6659" max="6659" width="35.7109375" style="2" customWidth="1"/>
    <col min="6660" max="6661" width="13.7109375" style="2" customWidth="1"/>
    <col min="6662" max="6913" width="9.140625" style="2"/>
    <col min="6914" max="6914" width="73.42578125" style="2" customWidth="1"/>
    <col min="6915" max="6915" width="35.7109375" style="2" customWidth="1"/>
    <col min="6916" max="6917" width="13.7109375" style="2" customWidth="1"/>
    <col min="6918" max="7169" width="9.140625" style="2"/>
    <col min="7170" max="7170" width="73.42578125" style="2" customWidth="1"/>
    <col min="7171" max="7171" width="35.7109375" style="2" customWidth="1"/>
    <col min="7172" max="7173" width="13.7109375" style="2" customWidth="1"/>
    <col min="7174" max="7425" width="9.140625" style="2"/>
    <col min="7426" max="7426" width="73.42578125" style="2" customWidth="1"/>
    <col min="7427" max="7427" width="35.7109375" style="2" customWidth="1"/>
    <col min="7428" max="7429" width="13.7109375" style="2" customWidth="1"/>
    <col min="7430" max="7681" width="9.140625" style="2"/>
    <col min="7682" max="7682" width="73.42578125" style="2" customWidth="1"/>
    <col min="7683" max="7683" width="35.7109375" style="2" customWidth="1"/>
    <col min="7684" max="7685" width="13.7109375" style="2" customWidth="1"/>
    <col min="7686" max="7937" width="9.140625" style="2"/>
    <col min="7938" max="7938" width="73.42578125" style="2" customWidth="1"/>
    <col min="7939" max="7939" width="35.7109375" style="2" customWidth="1"/>
    <col min="7940" max="7941" width="13.7109375" style="2" customWidth="1"/>
    <col min="7942" max="8193" width="9.140625" style="2"/>
    <col min="8194" max="8194" width="73.42578125" style="2" customWidth="1"/>
    <col min="8195" max="8195" width="35.7109375" style="2" customWidth="1"/>
    <col min="8196" max="8197" width="13.7109375" style="2" customWidth="1"/>
    <col min="8198" max="8449" width="9.140625" style="2"/>
    <col min="8450" max="8450" width="73.42578125" style="2" customWidth="1"/>
    <col min="8451" max="8451" width="35.7109375" style="2" customWidth="1"/>
    <col min="8452" max="8453" width="13.7109375" style="2" customWidth="1"/>
    <col min="8454" max="8705" width="9.140625" style="2"/>
    <col min="8706" max="8706" width="73.42578125" style="2" customWidth="1"/>
    <col min="8707" max="8707" width="35.7109375" style="2" customWidth="1"/>
    <col min="8708" max="8709" width="13.7109375" style="2" customWidth="1"/>
    <col min="8710" max="8961" width="9.140625" style="2"/>
    <col min="8962" max="8962" width="73.42578125" style="2" customWidth="1"/>
    <col min="8963" max="8963" width="35.7109375" style="2" customWidth="1"/>
    <col min="8964" max="8965" width="13.7109375" style="2" customWidth="1"/>
    <col min="8966" max="9217" width="9.140625" style="2"/>
    <col min="9218" max="9218" width="73.42578125" style="2" customWidth="1"/>
    <col min="9219" max="9219" width="35.7109375" style="2" customWidth="1"/>
    <col min="9220" max="9221" width="13.7109375" style="2" customWidth="1"/>
    <col min="9222" max="9473" width="9.140625" style="2"/>
    <col min="9474" max="9474" width="73.42578125" style="2" customWidth="1"/>
    <col min="9475" max="9475" width="35.7109375" style="2" customWidth="1"/>
    <col min="9476" max="9477" width="13.7109375" style="2" customWidth="1"/>
    <col min="9478" max="9729" width="9.140625" style="2"/>
    <col min="9730" max="9730" width="73.42578125" style="2" customWidth="1"/>
    <col min="9731" max="9731" width="35.7109375" style="2" customWidth="1"/>
    <col min="9732" max="9733" width="13.7109375" style="2" customWidth="1"/>
    <col min="9734" max="9985" width="9.140625" style="2"/>
    <col min="9986" max="9986" width="73.42578125" style="2" customWidth="1"/>
    <col min="9987" max="9987" width="35.7109375" style="2" customWidth="1"/>
    <col min="9988" max="9989" width="13.7109375" style="2" customWidth="1"/>
    <col min="9990" max="10241" width="9.140625" style="2"/>
    <col min="10242" max="10242" width="73.42578125" style="2" customWidth="1"/>
    <col min="10243" max="10243" width="35.7109375" style="2" customWidth="1"/>
    <col min="10244" max="10245" width="13.7109375" style="2" customWidth="1"/>
    <col min="10246" max="10497" width="9.140625" style="2"/>
    <col min="10498" max="10498" width="73.42578125" style="2" customWidth="1"/>
    <col min="10499" max="10499" width="35.7109375" style="2" customWidth="1"/>
    <col min="10500" max="10501" width="13.7109375" style="2" customWidth="1"/>
    <col min="10502" max="10753" width="9.140625" style="2"/>
    <col min="10754" max="10754" width="73.42578125" style="2" customWidth="1"/>
    <col min="10755" max="10755" width="35.7109375" style="2" customWidth="1"/>
    <col min="10756" max="10757" width="13.7109375" style="2" customWidth="1"/>
    <col min="10758" max="11009" width="9.140625" style="2"/>
    <col min="11010" max="11010" width="73.42578125" style="2" customWidth="1"/>
    <col min="11011" max="11011" width="35.7109375" style="2" customWidth="1"/>
    <col min="11012" max="11013" width="13.7109375" style="2" customWidth="1"/>
    <col min="11014" max="11265" width="9.140625" style="2"/>
    <col min="11266" max="11266" width="73.42578125" style="2" customWidth="1"/>
    <col min="11267" max="11267" width="35.7109375" style="2" customWidth="1"/>
    <col min="11268" max="11269" width="13.7109375" style="2" customWidth="1"/>
    <col min="11270" max="11521" width="9.140625" style="2"/>
    <col min="11522" max="11522" width="73.42578125" style="2" customWidth="1"/>
    <col min="11523" max="11523" width="35.7109375" style="2" customWidth="1"/>
    <col min="11524" max="11525" width="13.7109375" style="2" customWidth="1"/>
    <col min="11526" max="11777" width="9.140625" style="2"/>
    <col min="11778" max="11778" width="73.42578125" style="2" customWidth="1"/>
    <col min="11779" max="11779" width="35.7109375" style="2" customWidth="1"/>
    <col min="11780" max="11781" width="13.7109375" style="2" customWidth="1"/>
    <col min="11782" max="12033" width="9.140625" style="2"/>
    <col min="12034" max="12034" width="73.42578125" style="2" customWidth="1"/>
    <col min="12035" max="12035" width="35.7109375" style="2" customWidth="1"/>
    <col min="12036" max="12037" width="13.7109375" style="2" customWidth="1"/>
    <col min="12038" max="12289" width="9.140625" style="2"/>
    <col min="12290" max="12290" width="73.42578125" style="2" customWidth="1"/>
    <col min="12291" max="12291" width="35.7109375" style="2" customWidth="1"/>
    <col min="12292" max="12293" width="13.7109375" style="2" customWidth="1"/>
    <col min="12294" max="12545" width="9.140625" style="2"/>
    <col min="12546" max="12546" width="73.42578125" style="2" customWidth="1"/>
    <col min="12547" max="12547" width="35.7109375" style="2" customWidth="1"/>
    <col min="12548" max="12549" width="13.7109375" style="2" customWidth="1"/>
    <col min="12550" max="12801" width="9.140625" style="2"/>
    <col min="12802" max="12802" width="73.42578125" style="2" customWidth="1"/>
    <col min="12803" max="12803" width="35.7109375" style="2" customWidth="1"/>
    <col min="12804" max="12805" width="13.7109375" style="2" customWidth="1"/>
    <col min="12806" max="13057" width="9.140625" style="2"/>
    <col min="13058" max="13058" width="73.42578125" style="2" customWidth="1"/>
    <col min="13059" max="13059" width="35.7109375" style="2" customWidth="1"/>
    <col min="13060" max="13061" width="13.7109375" style="2" customWidth="1"/>
    <col min="13062" max="13313" width="9.140625" style="2"/>
    <col min="13314" max="13314" width="73.42578125" style="2" customWidth="1"/>
    <col min="13315" max="13315" width="35.7109375" style="2" customWidth="1"/>
    <col min="13316" max="13317" width="13.7109375" style="2" customWidth="1"/>
    <col min="13318" max="13569" width="9.140625" style="2"/>
    <col min="13570" max="13570" width="73.42578125" style="2" customWidth="1"/>
    <col min="13571" max="13571" width="35.7109375" style="2" customWidth="1"/>
    <col min="13572" max="13573" width="13.7109375" style="2" customWidth="1"/>
    <col min="13574" max="13825" width="9.140625" style="2"/>
    <col min="13826" max="13826" width="73.42578125" style="2" customWidth="1"/>
    <col min="13827" max="13827" width="35.7109375" style="2" customWidth="1"/>
    <col min="13828" max="13829" width="13.7109375" style="2" customWidth="1"/>
    <col min="13830" max="14081" width="9.140625" style="2"/>
    <col min="14082" max="14082" width="73.42578125" style="2" customWidth="1"/>
    <col min="14083" max="14083" width="35.7109375" style="2" customWidth="1"/>
    <col min="14084" max="14085" width="13.7109375" style="2" customWidth="1"/>
    <col min="14086" max="14337" width="9.140625" style="2"/>
    <col min="14338" max="14338" width="73.42578125" style="2" customWidth="1"/>
    <col min="14339" max="14339" width="35.7109375" style="2" customWidth="1"/>
    <col min="14340" max="14341" width="13.7109375" style="2" customWidth="1"/>
    <col min="14342" max="14593" width="9.140625" style="2"/>
    <col min="14594" max="14594" width="73.42578125" style="2" customWidth="1"/>
    <col min="14595" max="14595" width="35.7109375" style="2" customWidth="1"/>
    <col min="14596" max="14597" width="13.7109375" style="2" customWidth="1"/>
    <col min="14598" max="14849" width="9.140625" style="2"/>
    <col min="14850" max="14850" width="73.42578125" style="2" customWidth="1"/>
    <col min="14851" max="14851" width="35.7109375" style="2" customWidth="1"/>
    <col min="14852" max="14853" width="13.7109375" style="2" customWidth="1"/>
    <col min="14854" max="15105" width="9.140625" style="2"/>
    <col min="15106" max="15106" width="73.42578125" style="2" customWidth="1"/>
    <col min="15107" max="15107" width="35.7109375" style="2" customWidth="1"/>
    <col min="15108" max="15109" width="13.7109375" style="2" customWidth="1"/>
    <col min="15110" max="15361" width="9.140625" style="2"/>
    <col min="15362" max="15362" width="73.42578125" style="2" customWidth="1"/>
    <col min="15363" max="15363" width="35.7109375" style="2" customWidth="1"/>
    <col min="15364" max="15365" width="13.7109375" style="2" customWidth="1"/>
    <col min="15366" max="15617" width="9.140625" style="2"/>
    <col min="15618" max="15618" width="73.42578125" style="2" customWidth="1"/>
    <col min="15619" max="15619" width="35.7109375" style="2" customWidth="1"/>
    <col min="15620" max="15621" width="13.7109375" style="2" customWidth="1"/>
    <col min="15622" max="15873" width="9.140625" style="2"/>
    <col min="15874" max="15874" width="73.42578125" style="2" customWidth="1"/>
    <col min="15875" max="15875" width="35.7109375" style="2" customWidth="1"/>
    <col min="15876" max="15877" width="13.7109375" style="2" customWidth="1"/>
    <col min="15878" max="16129" width="9.140625" style="2"/>
    <col min="16130" max="16130" width="73.4257812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row>
    <row r="2" spans="1:6" ht="24.95" customHeight="1" x14ac:dyDescent="0.2">
      <c r="A2" s="27" t="s">
        <v>83</v>
      </c>
      <c r="B2" s="3"/>
      <c r="C2" s="3"/>
      <c r="D2" s="3"/>
    </row>
    <row r="3" spans="1:6" ht="30" customHeight="1" x14ac:dyDescent="0.2">
      <c r="A3" s="4" t="s">
        <v>2</v>
      </c>
      <c r="B3" s="5" t="s">
        <v>3</v>
      </c>
      <c r="C3" s="5" t="s">
        <v>4</v>
      </c>
      <c r="D3" s="5" t="s">
        <v>40</v>
      </c>
      <c r="E3" s="2" t="s">
        <v>37</v>
      </c>
      <c r="F3" s="2" t="s">
        <v>6</v>
      </c>
    </row>
    <row r="4" spans="1:6" ht="12.75" customHeight="1" x14ac:dyDescent="0.25">
      <c r="A4" s="6" t="s">
        <v>10</v>
      </c>
      <c r="B4" s="7">
        <v>0.44799999999999995</v>
      </c>
      <c r="C4" s="8">
        <v>13</v>
      </c>
      <c r="D4" s="21">
        <f>C4/$C$32</f>
        <v>9.2198581560283682E-2</v>
      </c>
      <c r="E4" s="9">
        <f>C4</f>
        <v>13</v>
      </c>
      <c r="F4" s="10">
        <f>E4/$C$32</f>
        <v>9.2198581560283682E-2</v>
      </c>
    </row>
    <row r="5" spans="1:6" ht="12.75" customHeight="1" x14ac:dyDescent="0.25">
      <c r="A5" s="6" t="s">
        <v>11</v>
      </c>
      <c r="B5" s="7">
        <v>0.379</v>
      </c>
      <c r="C5" s="8">
        <v>11</v>
      </c>
      <c r="D5" s="21">
        <f t="shared" ref="D5:D30" si="0">C5/$C$32</f>
        <v>7.8014184397163122E-2</v>
      </c>
      <c r="E5" s="9">
        <f>E4+C5</f>
        <v>24</v>
      </c>
      <c r="F5" s="10">
        <f t="shared" ref="F5:F30" si="1">E5/$C$32</f>
        <v>0.1702127659574468</v>
      </c>
    </row>
    <row r="6" spans="1:6" ht="12.75" customHeight="1" x14ac:dyDescent="0.25">
      <c r="A6" s="6" t="s">
        <v>12</v>
      </c>
      <c r="B6" s="7">
        <v>0.34499999999999997</v>
      </c>
      <c r="C6" s="8">
        <v>10</v>
      </c>
      <c r="D6" s="21">
        <f t="shared" si="0"/>
        <v>7.0921985815602842E-2</v>
      </c>
      <c r="E6" s="9">
        <f t="shared" ref="E6:E30" si="2">E5+C6</f>
        <v>34</v>
      </c>
      <c r="F6" s="10">
        <f t="shared" si="1"/>
        <v>0.24113475177304963</v>
      </c>
    </row>
    <row r="7" spans="1:6" ht="12.75" customHeight="1" x14ac:dyDescent="0.25">
      <c r="A7" s="6" t="s">
        <v>9</v>
      </c>
      <c r="B7" s="7">
        <v>0.34499999999999997</v>
      </c>
      <c r="C7" s="8">
        <v>10</v>
      </c>
      <c r="D7" s="21">
        <f t="shared" si="0"/>
        <v>7.0921985815602842E-2</v>
      </c>
      <c r="E7" s="9">
        <f t="shared" si="2"/>
        <v>44</v>
      </c>
      <c r="F7" s="10">
        <f t="shared" si="1"/>
        <v>0.31205673758865249</v>
      </c>
    </row>
    <row r="8" spans="1:6" ht="12.75" customHeight="1" x14ac:dyDescent="0.25">
      <c r="A8" s="6" t="s">
        <v>7</v>
      </c>
      <c r="B8" s="7">
        <v>0.27600000000000002</v>
      </c>
      <c r="C8" s="8">
        <v>8</v>
      </c>
      <c r="D8" s="21">
        <f t="shared" si="0"/>
        <v>5.6737588652482268E-2</v>
      </c>
      <c r="E8" s="9">
        <f t="shared" si="2"/>
        <v>52</v>
      </c>
      <c r="F8" s="10">
        <f t="shared" si="1"/>
        <v>0.36879432624113473</v>
      </c>
    </row>
    <row r="9" spans="1:6" ht="12.75" customHeight="1" x14ac:dyDescent="0.25">
      <c r="A9" s="6" t="s">
        <v>18</v>
      </c>
      <c r="B9" s="7">
        <v>0.27600000000000002</v>
      </c>
      <c r="C9" s="8">
        <v>8</v>
      </c>
      <c r="D9" s="21">
        <f t="shared" si="0"/>
        <v>5.6737588652482268E-2</v>
      </c>
      <c r="E9" s="9">
        <f t="shared" si="2"/>
        <v>60</v>
      </c>
      <c r="F9" s="10">
        <f t="shared" si="1"/>
        <v>0.42553191489361702</v>
      </c>
    </row>
    <row r="10" spans="1:6" ht="12.75" customHeight="1" x14ac:dyDescent="0.25">
      <c r="A10" s="6" t="s">
        <v>15</v>
      </c>
      <c r="B10" s="7">
        <v>0.24100000000000002</v>
      </c>
      <c r="C10" s="8">
        <v>7</v>
      </c>
      <c r="D10" s="21">
        <f t="shared" si="0"/>
        <v>4.9645390070921988E-2</v>
      </c>
      <c r="E10" s="9">
        <f t="shared" si="2"/>
        <v>67</v>
      </c>
      <c r="F10" s="10">
        <f t="shared" si="1"/>
        <v>0.47517730496453903</v>
      </c>
    </row>
    <row r="11" spans="1:6" ht="12.75" customHeight="1" x14ac:dyDescent="0.25">
      <c r="A11" s="6" t="s">
        <v>14</v>
      </c>
      <c r="B11" s="7">
        <v>0.24100000000000002</v>
      </c>
      <c r="C11" s="8">
        <v>7</v>
      </c>
      <c r="D11" s="21">
        <f t="shared" si="0"/>
        <v>4.9645390070921988E-2</v>
      </c>
      <c r="E11" s="9">
        <f t="shared" si="2"/>
        <v>74</v>
      </c>
      <c r="F11" s="10">
        <f t="shared" si="1"/>
        <v>0.52482269503546097</v>
      </c>
    </row>
    <row r="12" spans="1:6" ht="12.75" customHeight="1" x14ac:dyDescent="0.25">
      <c r="A12" s="6" t="s">
        <v>28</v>
      </c>
      <c r="B12" s="7">
        <v>0.24100000000000002</v>
      </c>
      <c r="C12" s="8">
        <v>7</v>
      </c>
      <c r="D12" s="21">
        <f t="shared" si="0"/>
        <v>4.9645390070921988E-2</v>
      </c>
      <c r="E12" s="9">
        <f t="shared" si="2"/>
        <v>81</v>
      </c>
      <c r="F12" s="10">
        <f t="shared" si="1"/>
        <v>0.57446808510638303</v>
      </c>
    </row>
    <row r="13" spans="1:6" ht="12.75" customHeight="1" x14ac:dyDescent="0.25">
      <c r="A13" s="6" t="s">
        <v>22</v>
      </c>
      <c r="B13" s="7">
        <v>0.20699999999999999</v>
      </c>
      <c r="C13" s="8">
        <v>6</v>
      </c>
      <c r="D13" s="21">
        <f t="shared" si="0"/>
        <v>4.2553191489361701E-2</v>
      </c>
      <c r="E13" s="9">
        <f t="shared" si="2"/>
        <v>87</v>
      </c>
      <c r="F13" s="10">
        <f t="shared" si="1"/>
        <v>0.61702127659574468</v>
      </c>
    </row>
    <row r="14" spans="1:6" ht="12.75" customHeight="1" x14ac:dyDescent="0.25">
      <c r="A14" s="6" t="s">
        <v>20</v>
      </c>
      <c r="B14" s="7">
        <v>0.20699999999999999</v>
      </c>
      <c r="C14" s="8">
        <v>6</v>
      </c>
      <c r="D14" s="21">
        <f t="shared" si="0"/>
        <v>4.2553191489361701E-2</v>
      </c>
      <c r="E14" s="9">
        <f t="shared" si="2"/>
        <v>93</v>
      </c>
      <c r="F14" s="10">
        <f t="shared" si="1"/>
        <v>0.65957446808510634</v>
      </c>
    </row>
    <row r="15" spans="1:6" ht="12.75" customHeight="1" x14ac:dyDescent="0.25">
      <c r="A15" s="6" t="s">
        <v>26</v>
      </c>
      <c r="B15" s="7">
        <v>0.17199999999999999</v>
      </c>
      <c r="C15" s="8">
        <v>5</v>
      </c>
      <c r="D15" s="21">
        <f t="shared" si="0"/>
        <v>3.5460992907801421E-2</v>
      </c>
      <c r="E15" s="9">
        <f t="shared" si="2"/>
        <v>98</v>
      </c>
      <c r="F15" s="10">
        <f t="shared" si="1"/>
        <v>0.69503546099290781</v>
      </c>
    </row>
    <row r="16" spans="1:6" ht="12.75" customHeight="1" x14ac:dyDescent="0.25">
      <c r="A16" s="6" t="s">
        <v>21</v>
      </c>
      <c r="B16" s="7">
        <v>0.17199999999999999</v>
      </c>
      <c r="C16" s="8">
        <v>5</v>
      </c>
      <c r="D16" s="21">
        <f t="shared" si="0"/>
        <v>3.5460992907801421E-2</v>
      </c>
      <c r="E16" s="9">
        <f t="shared" si="2"/>
        <v>103</v>
      </c>
      <c r="F16" s="10">
        <f t="shared" si="1"/>
        <v>0.73049645390070927</v>
      </c>
    </row>
    <row r="17" spans="1:6" ht="12.75" customHeight="1" x14ac:dyDescent="0.25">
      <c r="A17" s="6" t="s">
        <v>23</v>
      </c>
      <c r="B17" s="7">
        <v>0.17199999999999999</v>
      </c>
      <c r="C17" s="8">
        <v>5</v>
      </c>
      <c r="D17" s="21">
        <f t="shared" si="0"/>
        <v>3.5460992907801421E-2</v>
      </c>
      <c r="E17" s="9">
        <f t="shared" si="2"/>
        <v>108</v>
      </c>
      <c r="F17" s="10">
        <f t="shared" si="1"/>
        <v>0.76595744680851063</v>
      </c>
    </row>
    <row r="18" spans="1:6" ht="12.75" customHeight="1" x14ac:dyDescent="0.25">
      <c r="A18" s="6" t="s">
        <v>13</v>
      </c>
      <c r="B18" s="7">
        <v>0.13800000000000001</v>
      </c>
      <c r="C18" s="8">
        <v>4</v>
      </c>
      <c r="D18" s="21">
        <f t="shared" si="0"/>
        <v>2.8368794326241134E-2</v>
      </c>
      <c r="E18" s="9">
        <f t="shared" si="2"/>
        <v>112</v>
      </c>
      <c r="F18" s="10">
        <f t="shared" si="1"/>
        <v>0.79432624113475181</v>
      </c>
    </row>
    <row r="19" spans="1:6" ht="12.75" customHeight="1" x14ac:dyDescent="0.25">
      <c r="A19" s="6" t="s">
        <v>8</v>
      </c>
      <c r="B19" s="7">
        <v>0.13800000000000001</v>
      </c>
      <c r="C19" s="8">
        <v>4</v>
      </c>
      <c r="D19" s="21">
        <f t="shared" si="0"/>
        <v>2.8368794326241134E-2</v>
      </c>
      <c r="E19" s="9">
        <f t="shared" si="2"/>
        <v>116</v>
      </c>
      <c r="F19" s="10">
        <f t="shared" si="1"/>
        <v>0.82269503546099287</v>
      </c>
    </row>
    <row r="20" spans="1:6" ht="12.75" customHeight="1" x14ac:dyDescent="0.25">
      <c r="A20" s="6" t="s">
        <v>16</v>
      </c>
      <c r="B20" s="7">
        <v>0.13800000000000001</v>
      </c>
      <c r="C20" s="8">
        <v>4</v>
      </c>
      <c r="D20" s="21">
        <f t="shared" si="0"/>
        <v>2.8368794326241134E-2</v>
      </c>
      <c r="E20" s="9">
        <f t="shared" si="2"/>
        <v>120</v>
      </c>
      <c r="F20" s="10">
        <f t="shared" si="1"/>
        <v>0.85106382978723405</v>
      </c>
    </row>
    <row r="21" spans="1:6" ht="12.75" customHeight="1" x14ac:dyDescent="0.25">
      <c r="A21" s="6" t="s">
        <v>30</v>
      </c>
      <c r="B21" s="7">
        <v>0.10300000000000001</v>
      </c>
      <c r="C21" s="8">
        <v>3</v>
      </c>
      <c r="D21" s="21">
        <f t="shared" si="0"/>
        <v>2.1276595744680851E-2</v>
      </c>
      <c r="E21" s="9">
        <f t="shared" si="2"/>
        <v>123</v>
      </c>
      <c r="F21" s="10">
        <f t="shared" si="1"/>
        <v>0.87234042553191493</v>
      </c>
    </row>
    <row r="22" spans="1:6" ht="12.75" customHeight="1" x14ac:dyDescent="0.25">
      <c r="A22" s="6" t="s">
        <v>19</v>
      </c>
      <c r="B22" s="7">
        <v>0.10300000000000001</v>
      </c>
      <c r="C22" s="8">
        <v>3</v>
      </c>
      <c r="D22" s="21">
        <f t="shared" si="0"/>
        <v>2.1276595744680851E-2</v>
      </c>
      <c r="E22" s="9">
        <f t="shared" si="2"/>
        <v>126</v>
      </c>
      <c r="F22" s="10">
        <f t="shared" si="1"/>
        <v>0.8936170212765957</v>
      </c>
    </row>
    <row r="23" spans="1:6" ht="12.75" customHeight="1" x14ac:dyDescent="0.25">
      <c r="A23" s="6" t="s">
        <v>27</v>
      </c>
      <c r="B23" s="7">
        <v>0.10300000000000001</v>
      </c>
      <c r="C23" s="8">
        <v>3</v>
      </c>
      <c r="D23" s="21">
        <f t="shared" si="0"/>
        <v>2.1276595744680851E-2</v>
      </c>
      <c r="E23" s="9">
        <f t="shared" si="2"/>
        <v>129</v>
      </c>
      <c r="F23" s="10">
        <f t="shared" si="1"/>
        <v>0.91489361702127658</v>
      </c>
    </row>
    <row r="24" spans="1:6" ht="12.75" customHeight="1" x14ac:dyDescent="0.25">
      <c r="A24" s="6" t="s">
        <v>17</v>
      </c>
      <c r="B24" s="7">
        <v>0.10300000000000001</v>
      </c>
      <c r="C24" s="8">
        <v>3</v>
      </c>
      <c r="D24" s="21">
        <f t="shared" si="0"/>
        <v>2.1276595744680851E-2</v>
      </c>
      <c r="E24" s="9">
        <f t="shared" si="2"/>
        <v>132</v>
      </c>
      <c r="F24" s="10">
        <f t="shared" si="1"/>
        <v>0.93617021276595747</v>
      </c>
    </row>
    <row r="25" spans="1:6" ht="12.75" customHeight="1" x14ac:dyDescent="0.25">
      <c r="A25" s="6" t="s">
        <v>24</v>
      </c>
      <c r="B25" s="7">
        <v>0.10300000000000001</v>
      </c>
      <c r="C25" s="8">
        <v>3</v>
      </c>
      <c r="D25" s="21">
        <f t="shared" si="0"/>
        <v>2.1276595744680851E-2</v>
      </c>
      <c r="E25" s="9">
        <f t="shared" si="2"/>
        <v>135</v>
      </c>
      <c r="F25" s="10">
        <f t="shared" si="1"/>
        <v>0.95744680851063835</v>
      </c>
    </row>
    <row r="26" spans="1:6" ht="12.75" customHeight="1" x14ac:dyDescent="0.25">
      <c r="A26" s="6" t="s">
        <v>25</v>
      </c>
      <c r="B26" s="7">
        <v>0.10300000000000001</v>
      </c>
      <c r="C26" s="8">
        <v>3</v>
      </c>
      <c r="D26" s="21">
        <f t="shared" si="0"/>
        <v>2.1276595744680851E-2</v>
      </c>
      <c r="E26" s="9">
        <f t="shared" si="2"/>
        <v>138</v>
      </c>
      <c r="F26" s="10">
        <f t="shared" si="1"/>
        <v>0.97872340425531912</v>
      </c>
    </row>
    <row r="27" spans="1:6" ht="12.75" customHeight="1" x14ac:dyDescent="0.25">
      <c r="A27" s="6" t="s">
        <v>29</v>
      </c>
      <c r="B27" s="7">
        <v>3.4000000000000002E-2</v>
      </c>
      <c r="C27" s="8">
        <v>1</v>
      </c>
      <c r="D27" s="21">
        <f t="shared" si="0"/>
        <v>7.0921985815602835E-3</v>
      </c>
      <c r="E27" s="9">
        <f t="shared" si="2"/>
        <v>139</v>
      </c>
      <c r="F27" s="10">
        <f t="shared" si="1"/>
        <v>0.98581560283687941</v>
      </c>
    </row>
    <row r="28" spans="1:6" ht="12.75" customHeight="1" x14ac:dyDescent="0.25">
      <c r="A28" s="6" t="s">
        <v>31</v>
      </c>
      <c r="B28" s="7">
        <v>3.4000000000000002E-2</v>
      </c>
      <c r="C28" s="8">
        <v>1</v>
      </c>
      <c r="D28" s="21">
        <f t="shared" si="0"/>
        <v>7.0921985815602835E-3</v>
      </c>
      <c r="E28" s="9">
        <f t="shared" si="2"/>
        <v>140</v>
      </c>
      <c r="F28" s="10">
        <f t="shared" si="1"/>
        <v>0.99290780141843971</v>
      </c>
    </row>
    <row r="29" spans="1:6" ht="12.75" customHeight="1" x14ac:dyDescent="0.25">
      <c r="A29" s="6" t="s">
        <v>32</v>
      </c>
      <c r="B29" s="7">
        <v>3.4000000000000002E-2</v>
      </c>
      <c r="C29" s="8">
        <v>1</v>
      </c>
      <c r="D29" s="21">
        <f t="shared" si="0"/>
        <v>7.0921985815602835E-3</v>
      </c>
      <c r="E29" s="9">
        <f t="shared" si="2"/>
        <v>141</v>
      </c>
      <c r="F29" s="10">
        <f t="shared" si="1"/>
        <v>1</v>
      </c>
    </row>
    <row r="30" spans="1:6" ht="12.75" customHeight="1" x14ac:dyDescent="0.25">
      <c r="A30" s="6" t="s">
        <v>33</v>
      </c>
      <c r="B30" s="7">
        <v>0</v>
      </c>
      <c r="C30" s="8">
        <v>0</v>
      </c>
      <c r="D30" s="21">
        <f t="shared" si="0"/>
        <v>0</v>
      </c>
      <c r="E30" s="9">
        <f t="shared" si="2"/>
        <v>141</v>
      </c>
      <c r="F30" s="10">
        <f t="shared" si="1"/>
        <v>1</v>
      </c>
    </row>
    <row r="31" spans="1:6" ht="12.75" customHeight="1" x14ac:dyDescent="0.2">
      <c r="A31" s="6"/>
      <c r="B31" s="18"/>
      <c r="C31" s="20"/>
      <c r="D31" s="20"/>
    </row>
    <row r="32" spans="1:6" x14ac:dyDescent="0.2">
      <c r="A32" s="11" t="s">
        <v>34</v>
      </c>
      <c r="B32" s="11">
        <v>29</v>
      </c>
      <c r="C32" s="12">
        <f>SUM(C4:C30)</f>
        <v>141</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3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12" zoomScaleNormal="100" workbookViewId="0">
      <selection activeCell="A35" sqref="A35:XFD43"/>
    </sheetView>
  </sheetViews>
  <sheetFormatPr defaultRowHeight="12.75" x14ac:dyDescent="0.2"/>
  <cols>
    <col min="1" max="1" width="66.5703125" style="2" customWidth="1"/>
    <col min="2" max="2" width="35.7109375" style="2" customWidth="1"/>
    <col min="3" max="5" width="13.7109375" style="2" customWidth="1"/>
    <col min="6" max="257" width="9.140625" style="2"/>
    <col min="258" max="258" width="66.5703125" style="2" customWidth="1"/>
    <col min="259" max="259" width="35.7109375" style="2" customWidth="1"/>
    <col min="260" max="261" width="13.7109375" style="2" customWidth="1"/>
    <col min="262" max="513" width="9.140625" style="2"/>
    <col min="514" max="514" width="66.5703125" style="2" customWidth="1"/>
    <col min="515" max="515" width="35.7109375" style="2" customWidth="1"/>
    <col min="516" max="517" width="13.7109375" style="2" customWidth="1"/>
    <col min="518" max="769" width="9.140625" style="2"/>
    <col min="770" max="770" width="66.5703125" style="2" customWidth="1"/>
    <col min="771" max="771" width="35.7109375" style="2" customWidth="1"/>
    <col min="772" max="773" width="13.7109375" style="2" customWidth="1"/>
    <col min="774" max="1025" width="9.140625" style="2"/>
    <col min="1026" max="1026" width="66.5703125" style="2" customWidth="1"/>
    <col min="1027" max="1027" width="35.7109375" style="2" customWidth="1"/>
    <col min="1028" max="1029" width="13.7109375" style="2" customWidth="1"/>
    <col min="1030" max="1281" width="9.140625" style="2"/>
    <col min="1282" max="1282" width="66.5703125" style="2" customWidth="1"/>
    <col min="1283" max="1283" width="35.7109375" style="2" customWidth="1"/>
    <col min="1284" max="1285" width="13.7109375" style="2" customWidth="1"/>
    <col min="1286" max="1537" width="9.140625" style="2"/>
    <col min="1538" max="1538" width="66.5703125" style="2" customWidth="1"/>
    <col min="1539" max="1539" width="35.7109375" style="2" customWidth="1"/>
    <col min="1540" max="1541" width="13.7109375" style="2" customWidth="1"/>
    <col min="1542" max="1793" width="9.140625" style="2"/>
    <col min="1794" max="1794" width="66.5703125" style="2" customWidth="1"/>
    <col min="1795" max="1795" width="35.7109375" style="2" customWidth="1"/>
    <col min="1796" max="1797" width="13.7109375" style="2" customWidth="1"/>
    <col min="1798" max="2049" width="9.140625" style="2"/>
    <col min="2050" max="2050" width="66.5703125" style="2" customWidth="1"/>
    <col min="2051" max="2051" width="35.7109375" style="2" customWidth="1"/>
    <col min="2052" max="2053" width="13.7109375" style="2" customWidth="1"/>
    <col min="2054" max="2305" width="9.140625" style="2"/>
    <col min="2306" max="2306" width="66.5703125" style="2" customWidth="1"/>
    <col min="2307" max="2307" width="35.7109375" style="2" customWidth="1"/>
    <col min="2308" max="2309" width="13.7109375" style="2" customWidth="1"/>
    <col min="2310" max="2561" width="9.140625" style="2"/>
    <col min="2562" max="2562" width="66.5703125" style="2" customWidth="1"/>
    <col min="2563" max="2563" width="35.7109375" style="2" customWidth="1"/>
    <col min="2564" max="2565" width="13.7109375" style="2" customWidth="1"/>
    <col min="2566" max="2817" width="9.140625" style="2"/>
    <col min="2818" max="2818" width="66.5703125" style="2" customWidth="1"/>
    <col min="2819" max="2819" width="35.7109375" style="2" customWidth="1"/>
    <col min="2820" max="2821" width="13.7109375" style="2" customWidth="1"/>
    <col min="2822" max="3073" width="9.140625" style="2"/>
    <col min="3074" max="3074" width="66.5703125" style="2" customWidth="1"/>
    <col min="3075" max="3075" width="35.7109375" style="2" customWidth="1"/>
    <col min="3076" max="3077" width="13.7109375" style="2" customWidth="1"/>
    <col min="3078" max="3329" width="9.140625" style="2"/>
    <col min="3330" max="3330" width="66.5703125" style="2" customWidth="1"/>
    <col min="3331" max="3331" width="35.7109375" style="2" customWidth="1"/>
    <col min="3332" max="3333" width="13.7109375" style="2" customWidth="1"/>
    <col min="3334" max="3585" width="9.140625" style="2"/>
    <col min="3586" max="3586" width="66.5703125" style="2" customWidth="1"/>
    <col min="3587" max="3587" width="35.7109375" style="2" customWidth="1"/>
    <col min="3588" max="3589" width="13.7109375" style="2" customWidth="1"/>
    <col min="3590" max="3841" width="9.140625" style="2"/>
    <col min="3842" max="3842" width="66.5703125" style="2" customWidth="1"/>
    <col min="3843" max="3843" width="35.7109375" style="2" customWidth="1"/>
    <col min="3844" max="3845" width="13.7109375" style="2" customWidth="1"/>
    <col min="3846" max="4097" width="9.140625" style="2"/>
    <col min="4098" max="4098" width="66.5703125" style="2" customWidth="1"/>
    <col min="4099" max="4099" width="35.7109375" style="2" customWidth="1"/>
    <col min="4100" max="4101" width="13.7109375" style="2" customWidth="1"/>
    <col min="4102" max="4353" width="9.140625" style="2"/>
    <col min="4354" max="4354" width="66.5703125" style="2" customWidth="1"/>
    <col min="4355" max="4355" width="35.7109375" style="2" customWidth="1"/>
    <col min="4356" max="4357" width="13.7109375" style="2" customWidth="1"/>
    <col min="4358" max="4609" width="9.140625" style="2"/>
    <col min="4610" max="4610" width="66.5703125" style="2" customWidth="1"/>
    <col min="4611" max="4611" width="35.7109375" style="2" customWidth="1"/>
    <col min="4612" max="4613" width="13.7109375" style="2" customWidth="1"/>
    <col min="4614" max="4865" width="9.140625" style="2"/>
    <col min="4866" max="4866" width="66.5703125" style="2" customWidth="1"/>
    <col min="4867" max="4867" width="35.7109375" style="2" customWidth="1"/>
    <col min="4868" max="4869" width="13.7109375" style="2" customWidth="1"/>
    <col min="4870" max="5121" width="9.140625" style="2"/>
    <col min="5122" max="5122" width="66.5703125" style="2" customWidth="1"/>
    <col min="5123" max="5123" width="35.7109375" style="2" customWidth="1"/>
    <col min="5124" max="5125" width="13.7109375" style="2" customWidth="1"/>
    <col min="5126" max="5377" width="9.140625" style="2"/>
    <col min="5378" max="5378" width="66.5703125" style="2" customWidth="1"/>
    <col min="5379" max="5379" width="35.7109375" style="2" customWidth="1"/>
    <col min="5380" max="5381" width="13.7109375" style="2" customWidth="1"/>
    <col min="5382" max="5633" width="9.140625" style="2"/>
    <col min="5634" max="5634" width="66.5703125" style="2" customWidth="1"/>
    <col min="5635" max="5635" width="35.7109375" style="2" customWidth="1"/>
    <col min="5636" max="5637" width="13.7109375" style="2" customWidth="1"/>
    <col min="5638" max="5889" width="9.140625" style="2"/>
    <col min="5890" max="5890" width="66.5703125" style="2" customWidth="1"/>
    <col min="5891" max="5891" width="35.7109375" style="2" customWidth="1"/>
    <col min="5892" max="5893" width="13.7109375" style="2" customWidth="1"/>
    <col min="5894" max="6145" width="9.140625" style="2"/>
    <col min="6146" max="6146" width="66.5703125" style="2" customWidth="1"/>
    <col min="6147" max="6147" width="35.7109375" style="2" customWidth="1"/>
    <col min="6148" max="6149" width="13.7109375" style="2" customWidth="1"/>
    <col min="6150" max="6401" width="9.140625" style="2"/>
    <col min="6402" max="6402" width="66.5703125" style="2" customWidth="1"/>
    <col min="6403" max="6403" width="35.7109375" style="2" customWidth="1"/>
    <col min="6404" max="6405" width="13.7109375" style="2" customWidth="1"/>
    <col min="6406" max="6657" width="9.140625" style="2"/>
    <col min="6658" max="6658" width="66.5703125" style="2" customWidth="1"/>
    <col min="6659" max="6659" width="35.7109375" style="2" customWidth="1"/>
    <col min="6660" max="6661" width="13.7109375" style="2" customWidth="1"/>
    <col min="6662" max="6913" width="9.140625" style="2"/>
    <col min="6914" max="6914" width="66.5703125" style="2" customWidth="1"/>
    <col min="6915" max="6915" width="35.7109375" style="2" customWidth="1"/>
    <col min="6916" max="6917" width="13.7109375" style="2" customWidth="1"/>
    <col min="6918" max="7169" width="9.140625" style="2"/>
    <col min="7170" max="7170" width="66.5703125" style="2" customWidth="1"/>
    <col min="7171" max="7171" width="35.7109375" style="2" customWidth="1"/>
    <col min="7172" max="7173" width="13.7109375" style="2" customWidth="1"/>
    <col min="7174" max="7425" width="9.140625" style="2"/>
    <col min="7426" max="7426" width="66.5703125" style="2" customWidth="1"/>
    <col min="7427" max="7427" width="35.7109375" style="2" customWidth="1"/>
    <col min="7428" max="7429" width="13.7109375" style="2" customWidth="1"/>
    <col min="7430" max="7681" width="9.140625" style="2"/>
    <col min="7682" max="7682" width="66.5703125" style="2" customWidth="1"/>
    <col min="7683" max="7683" width="35.7109375" style="2" customWidth="1"/>
    <col min="7684" max="7685" width="13.7109375" style="2" customWidth="1"/>
    <col min="7686" max="7937" width="9.140625" style="2"/>
    <col min="7938" max="7938" width="66.5703125" style="2" customWidth="1"/>
    <col min="7939" max="7939" width="35.7109375" style="2" customWidth="1"/>
    <col min="7940" max="7941" width="13.7109375" style="2" customWidth="1"/>
    <col min="7942" max="8193" width="9.140625" style="2"/>
    <col min="8194" max="8194" width="66.5703125" style="2" customWidth="1"/>
    <col min="8195" max="8195" width="35.7109375" style="2" customWidth="1"/>
    <col min="8196" max="8197" width="13.7109375" style="2" customWidth="1"/>
    <col min="8198" max="8449" width="9.140625" style="2"/>
    <col min="8450" max="8450" width="66.5703125" style="2" customWidth="1"/>
    <col min="8451" max="8451" width="35.7109375" style="2" customWidth="1"/>
    <col min="8452" max="8453" width="13.7109375" style="2" customWidth="1"/>
    <col min="8454" max="8705" width="9.140625" style="2"/>
    <col min="8706" max="8706" width="66.5703125" style="2" customWidth="1"/>
    <col min="8707" max="8707" width="35.7109375" style="2" customWidth="1"/>
    <col min="8708" max="8709" width="13.7109375" style="2" customWidth="1"/>
    <col min="8710" max="8961" width="9.140625" style="2"/>
    <col min="8962" max="8962" width="66.5703125" style="2" customWidth="1"/>
    <col min="8963" max="8963" width="35.7109375" style="2" customWidth="1"/>
    <col min="8964" max="8965" width="13.7109375" style="2" customWidth="1"/>
    <col min="8966" max="9217" width="9.140625" style="2"/>
    <col min="9218" max="9218" width="66.5703125" style="2" customWidth="1"/>
    <col min="9219" max="9219" width="35.7109375" style="2" customWidth="1"/>
    <col min="9220" max="9221" width="13.7109375" style="2" customWidth="1"/>
    <col min="9222" max="9473" width="9.140625" style="2"/>
    <col min="9474" max="9474" width="66.5703125" style="2" customWidth="1"/>
    <col min="9475" max="9475" width="35.7109375" style="2" customWidth="1"/>
    <col min="9476" max="9477" width="13.7109375" style="2" customWidth="1"/>
    <col min="9478" max="9729" width="9.140625" style="2"/>
    <col min="9730" max="9730" width="66.5703125" style="2" customWidth="1"/>
    <col min="9731" max="9731" width="35.7109375" style="2" customWidth="1"/>
    <col min="9732" max="9733" width="13.7109375" style="2" customWidth="1"/>
    <col min="9734" max="9985" width="9.140625" style="2"/>
    <col min="9986" max="9986" width="66.5703125" style="2" customWidth="1"/>
    <col min="9987" max="9987" width="35.7109375" style="2" customWidth="1"/>
    <col min="9988" max="9989" width="13.7109375" style="2" customWidth="1"/>
    <col min="9990" max="10241" width="9.140625" style="2"/>
    <col min="10242" max="10242" width="66.5703125" style="2" customWidth="1"/>
    <col min="10243" max="10243" width="35.7109375" style="2" customWidth="1"/>
    <col min="10244" max="10245" width="13.7109375" style="2" customWidth="1"/>
    <col min="10246" max="10497" width="9.140625" style="2"/>
    <col min="10498" max="10498" width="66.5703125" style="2" customWidth="1"/>
    <col min="10499" max="10499" width="35.7109375" style="2" customWidth="1"/>
    <col min="10500" max="10501" width="13.7109375" style="2" customWidth="1"/>
    <col min="10502" max="10753" width="9.140625" style="2"/>
    <col min="10754" max="10754" width="66.5703125" style="2" customWidth="1"/>
    <col min="10755" max="10755" width="35.7109375" style="2" customWidth="1"/>
    <col min="10756" max="10757" width="13.7109375" style="2" customWidth="1"/>
    <col min="10758" max="11009" width="9.140625" style="2"/>
    <col min="11010" max="11010" width="66.5703125" style="2" customWidth="1"/>
    <col min="11011" max="11011" width="35.7109375" style="2" customWidth="1"/>
    <col min="11012" max="11013" width="13.7109375" style="2" customWidth="1"/>
    <col min="11014" max="11265" width="9.140625" style="2"/>
    <col min="11266" max="11266" width="66.5703125" style="2" customWidth="1"/>
    <col min="11267" max="11267" width="35.7109375" style="2" customWidth="1"/>
    <col min="11268" max="11269" width="13.7109375" style="2" customWidth="1"/>
    <col min="11270" max="11521" width="9.140625" style="2"/>
    <col min="11522" max="11522" width="66.5703125" style="2" customWidth="1"/>
    <col min="11523" max="11523" width="35.7109375" style="2" customWidth="1"/>
    <col min="11524" max="11525" width="13.7109375" style="2" customWidth="1"/>
    <col min="11526" max="11777" width="9.140625" style="2"/>
    <col min="11778" max="11778" width="66.5703125" style="2" customWidth="1"/>
    <col min="11779" max="11779" width="35.7109375" style="2" customWidth="1"/>
    <col min="11780" max="11781" width="13.7109375" style="2" customWidth="1"/>
    <col min="11782" max="12033" width="9.140625" style="2"/>
    <col min="12034" max="12034" width="66.5703125" style="2" customWidth="1"/>
    <col min="12035" max="12035" width="35.7109375" style="2" customWidth="1"/>
    <col min="12036" max="12037" width="13.7109375" style="2" customWidth="1"/>
    <col min="12038" max="12289" width="9.140625" style="2"/>
    <col min="12290" max="12290" width="66.5703125" style="2" customWidth="1"/>
    <col min="12291" max="12291" width="35.7109375" style="2" customWidth="1"/>
    <col min="12292" max="12293" width="13.7109375" style="2" customWidth="1"/>
    <col min="12294" max="12545" width="9.140625" style="2"/>
    <col min="12546" max="12546" width="66.5703125" style="2" customWidth="1"/>
    <col min="12547" max="12547" width="35.7109375" style="2" customWidth="1"/>
    <col min="12548" max="12549" width="13.7109375" style="2" customWidth="1"/>
    <col min="12550" max="12801" width="9.140625" style="2"/>
    <col min="12802" max="12802" width="66.5703125" style="2" customWidth="1"/>
    <col min="12803" max="12803" width="35.7109375" style="2" customWidth="1"/>
    <col min="12804" max="12805" width="13.7109375" style="2" customWidth="1"/>
    <col min="12806" max="13057" width="9.140625" style="2"/>
    <col min="13058" max="13058" width="66.5703125" style="2" customWidth="1"/>
    <col min="13059" max="13059" width="35.7109375" style="2" customWidth="1"/>
    <col min="13060" max="13061" width="13.7109375" style="2" customWidth="1"/>
    <col min="13062" max="13313" width="9.140625" style="2"/>
    <col min="13314" max="13314" width="66.5703125" style="2" customWidth="1"/>
    <col min="13315" max="13315" width="35.7109375" style="2" customWidth="1"/>
    <col min="13316" max="13317" width="13.7109375" style="2" customWidth="1"/>
    <col min="13318" max="13569" width="9.140625" style="2"/>
    <col min="13570" max="13570" width="66.5703125" style="2" customWidth="1"/>
    <col min="13571" max="13571" width="35.7109375" style="2" customWidth="1"/>
    <col min="13572" max="13573" width="13.7109375" style="2" customWidth="1"/>
    <col min="13574" max="13825" width="9.140625" style="2"/>
    <col min="13826" max="13826" width="66.5703125" style="2" customWidth="1"/>
    <col min="13827" max="13827" width="35.7109375" style="2" customWidth="1"/>
    <col min="13828" max="13829" width="13.7109375" style="2" customWidth="1"/>
    <col min="13830" max="14081" width="9.140625" style="2"/>
    <col min="14082" max="14082" width="66.5703125" style="2" customWidth="1"/>
    <col min="14083" max="14083" width="35.7109375" style="2" customWidth="1"/>
    <col min="14084" max="14085" width="13.7109375" style="2" customWidth="1"/>
    <col min="14086" max="14337" width="9.140625" style="2"/>
    <col min="14338" max="14338" width="66.5703125" style="2" customWidth="1"/>
    <col min="14339" max="14339" width="35.7109375" style="2" customWidth="1"/>
    <col min="14340" max="14341" width="13.7109375" style="2" customWidth="1"/>
    <col min="14342" max="14593" width="9.140625" style="2"/>
    <col min="14594" max="14594" width="66.5703125" style="2" customWidth="1"/>
    <col min="14595" max="14595" width="35.7109375" style="2" customWidth="1"/>
    <col min="14596" max="14597" width="13.7109375" style="2" customWidth="1"/>
    <col min="14598" max="14849" width="9.140625" style="2"/>
    <col min="14850" max="14850" width="66.5703125" style="2" customWidth="1"/>
    <col min="14851" max="14851" width="35.7109375" style="2" customWidth="1"/>
    <col min="14852" max="14853" width="13.7109375" style="2" customWidth="1"/>
    <col min="14854" max="15105" width="9.140625" style="2"/>
    <col min="15106" max="15106" width="66.5703125" style="2" customWidth="1"/>
    <col min="15107" max="15107" width="35.7109375" style="2" customWidth="1"/>
    <col min="15108" max="15109" width="13.7109375" style="2" customWidth="1"/>
    <col min="15110" max="15361" width="9.140625" style="2"/>
    <col min="15362" max="15362" width="66.5703125" style="2" customWidth="1"/>
    <col min="15363" max="15363" width="35.7109375" style="2" customWidth="1"/>
    <col min="15364" max="15365" width="13.7109375" style="2" customWidth="1"/>
    <col min="15366" max="15617" width="9.140625" style="2"/>
    <col min="15618" max="15618" width="66.5703125" style="2" customWidth="1"/>
    <col min="15619" max="15619" width="35.7109375" style="2" customWidth="1"/>
    <col min="15620" max="15621" width="13.7109375" style="2" customWidth="1"/>
    <col min="15622" max="15873" width="9.140625" style="2"/>
    <col min="15874" max="15874" width="66.5703125" style="2" customWidth="1"/>
    <col min="15875" max="15875" width="35.7109375" style="2" customWidth="1"/>
    <col min="15876" max="15877" width="13.7109375" style="2" customWidth="1"/>
    <col min="15878" max="16129" width="9.140625" style="2"/>
    <col min="16130" max="16130" width="66.570312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row>
    <row r="2" spans="1:6" ht="24.95" customHeight="1" x14ac:dyDescent="0.2">
      <c r="A2" s="27" t="s">
        <v>47</v>
      </c>
      <c r="B2" s="3"/>
      <c r="C2" s="3"/>
      <c r="D2" s="3"/>
    </row>
    <row r="3" spans="1:6" ht="30" customHeight="1" x14ac:dyDescent="0.2">
      <c r="A3" s="4" t="s">
        <v>2</v>
      </c>
      <c r="B3" s="5" t="s">
        <v>3</v>
      </c>
      <c r="C3" s="5" t="s">
        <v>4</v>
      </c>
      <c r="D3" s="25" t="s">
        <v>40</v>
      </c>
      <c r="E3" s="2" t="s">
        <v>37</v>
      </c>
      <c r="F3" s="2" t="s">
        <v>6</v>
      </c>
    </row>
    <row r="4" spans="1:6" ht="12.75" customHeight="1" x14ac:dyDescent="0.25">
      <c r="A4" s="6" t="s">
        <v>7</v>
      </c>
      <c r="B4" s="7">
        <v>0.44400000000000001</v>
      </c>
      <c r="C4" s="8">
        <v>24</v>
      </c>
      <c r="D4" s="21">
        <f>C4/$C$32</f>
        <v>9.0909090909090912E-2</v>
      </c>
      <c r="E4" s="9">
        <f>C4</f>
        <v>24</v>
      </c>
      <c r="F4" s="10">
        <f>E4/$C$32</f>
        <v>9.0909090909090912E-2</v>
      </c>
    </row>
    <row r="5" spans="1:6" ht="12.75" customHeight="1" x14ac:dyDescent="0.25">
      <c r="A5" s="6" t="s">
        <v>10</v>
      </c>
      <c r="B5" s="7">
        <v>0.33299999999999996</v>
      </c>
      <c r="C5" s="8">
        <v>18</v>
      </c>
      <c r="D5" s="21">
        <f t="shared" ref="D5:D30" si="0">C5/$C$32</f>
        <v>6.8181818181818177E-2</v>
      </c>
      <c r="E5" s="9">
        <f>C5+E4</f>
        <v>42</v>
      </c>
      <c r="F5" s="10">
        <f t="shared" ref="F5:F30" si="1">E5/$C$32</f>
        <v>0.15909090909090909</v>
      </c>
    </row>
    <row r="6" spans="1:6" ht="12.75" customHeight="1" x14ac:dyDescent="0.25">
      <c r="A6" s="6" t="s">
        <v>14</v>
      </c>
      <c r="B6" s="7">
        <v>0.315</v>
      </c>
      <c r="C6" s="8">
        <v>17</v>
      </c>
      <c r="D6" s="21">
        <f t="shared" si="0"/>
        <v>6.4393939393939392E-2</v>
      </c>
      <c r="E6" s="9">
        <f t="shared" ref="E6:E30" si="2">C6+E5</f>
        <v>59</v>
      </c>
      <c r="F6" s="10">
        <f t="shared" si="1"/>
        <v>0.22348484848484848</v>
      </c>
    </row>
    <row r="7" spans="1:6" ht="12.75" customHeight="1" x14ac:dyDescent="0.25">
      <c r="A7" s="6" t="s">
        <v>9</v>
      </c>
      <c r="B7" s="7">
        <v>0.29600000000000004</v>
      </c>
      <c r="C7" s="8">
        <v>16</v>
      </c>
      <c r="D7" s="21">
        <f t="shared" si="0"/>
        <v>6.0606060606060608E-2</v>
      </c>
      <c r="E7" s="9">
        <f t="shared" si="2"/>
        <v>75</v>
      </c>
      <c r="F7" s="10">
        <f t="shared" si="1"/>
        <v>0.28409090909090912</v>
      </c>
    </row>
    <row r="8" spans="1:6" ht="12.75" customHeight="1" x14ac:dyDescent="0.25">
      <c r="A8" s="6" t="s">
        <v>8</v>
      </c>
      <c r="B8" s="7">
        <v>0.29600000000000004</v>
      </c>
      <c r="C8" s="8">
        <v>16</v>
      </c>
      <c r="D8" s="21">
        <f t="shared" si="0"/>
        <v>6.0606060606060608E-2</v>
      </c>
      <c r="E8" s="9">
        <f t="shared" si="2"/>
        <v>91</v>
      </c>
      <c r="F8" s="10">
        <f t="shared" si="1"/>
        <v>0.34469696969696972</v>
      </c>
    </row>
    <row r="9" spans="1:6" ht="12.75" customHeight="1" x14ac:dyDescent="0.25">
      <c r="A9" s="6" t="s">
        <v>11</v>
      </c>
      <c r="B9" s="7">
        <v>0.27800000000000002</v>
      </c>
      <c r="C9" s="8">
        <v>15</v>
      </c>
      <c r="D9" s="21">
        <f t="shared" si="0"/>
        <v>5.6818181818181816E-2</v>
      </c>
      <c r="E9" s="9">
        <f t="shared" si="2"/>
        <v>106</v>
      </c>
      <c r="F9" s="10">
        <f t="shared" si="1"/>
        <v>0.40151515151515149</v>
      </c>
    </row>
    <row r="10" spans="1:6" ht="12.75" customHeight="1" x14ac:dyDescent="0.25">
      <c r="A10" s="6" t="s">
        <v>13</v>
      </c>
      <c r="B10" s="7">
        <v>0.222</v>
      </c>
      <c r="C10" s="8">
        <v>12</v>
      </c>
      <c r="D10" s="21">
        <f t="shared" si="0"/>
        <v>4.5454545454545456E-2</v>
      </c>
      <c r="E10" s="9">
        <f t="shared" si="2"/>
        <v>118</v>
      </c>
      <c r="F10" s="10">
        <f t="shared" si="1"/>
        <v>0.44696969696969696</v>
      </c>
    </row>
    <row r="11" spans="1:6" ht="12.75" customHeight="1" x14ac:dyDescent="0.25">
      <c r="A11" s="6" t="s">
        <v>21</v>
      </c>
      <c r="B11" s="7">
        <v>0.222</v>
      </c>
      <c r="C11" s="8">
        <v>12</v>
      </c>
      <c r="D11" s="21">
        <f t="shared" si="0"/>
        <v>4.5454545454545456E-2</v>
      </c>
      <c r="E11" s="9">
        <f t="shared" si="2"/>
        <v>130</v>
      </c>
      <c r="F11" s="10">
        <f t="shared" si="1"/>
        <v>0.49242424242424243</v>
      </c>
    </row>
    <row r="12" spans="1:6" ht="12.75" customHeight="1" x14ac:dyDescent="0.25">
      <c r="A12" s="6" t="s">
        <v>17</v>
      </c>
      <c r="B12" s="7">
        <v>0.222</v>
      </c>
      <c r="C12" s="8">
        <v>12</v>
      </c>
      <c r="D12" s="21">
        <f t="shared" si="0"/>
        <v>4.5454545454545456E-2</v>
      </c>
      <c r="E12" s="9">
        <f t="shared" si="2"/>
        <v>142</v>
      </c>
      <c r="F12" s="10">
        <f t="shared" si="1"/>
        <v>0.53787878787878785</v>
      </c>
    </row>
    <row r="13" spans="1:6" ht="12.75" customHeight="1" x14ac:dyDescent="0.25">
      <c r="A13" s="6" t="s">
        <v>12</v>
      </c>
      <c r="B13" s="7">
        <v>0.20399999999999999</v>
      </c>
      <c r="C13" s="8">
        <v>11</v>
      </c>
      <c r="D13" s="21">
        <f t="shared" si="0"/>
        <v>4.1666666666666664E-2</v>
      </c>
      <c r="E13" s="9">
        <f t="shared" si="2"/>
        <v>153</v>
      </c>
      <c r="F13" s="10">
        <f t="shared" si="1"/>
        <v>0.57954545454545459</v>
      </c>
    </row>
    <row r="14" spans="1:6" ht="12.75" customHeight="1" x14ac:dyDescent="0.25">
      <c r="A14" s="6" t="s">
        <v>22</v>
      </c>
      <c r="B14" s="7">
        <v>0.185</v>
      </c>
      <c r="C14" s="8">
        <v>10</v>
      </c>
      <c r="D14" s="21">
        <f t="shared" si="0"/>
        <v>3.787878787878788E-2</v>
      </c>
      <c r="E14" s="9">
        <f t="shared" si="2"/>
        <v>163</v>
      </c>
      <c r="F14" s="10">
        <f t="shared" si="1"/>
        <v>0.61742424242424243</v>
      </c>
    </row>
    <row r="15" spans="1:6" ht="12.75" customHeight="1" x14ac:dyDescent="0.25">
      <c r="A15" s="6" t="s">
        <v>16</v>
      </c>
      <c r="B15" s="7">
        <v>0.185</v>
      </c>
      <c r="C15" s="8">
        <v>10</v>
      </c>
      <c r="D15" s="21">
        <f t="shared" si="0"/>
        <v>3.787878787878788E-2</v>
      </c>
      <c r="E15" s="9">
        <f t="shared" si="2"/>
        <v>173</v>
      </c>
      <c r="F15" s="10">
        <f t="shared" si="1"/>
        <v>0.65530303030303028</v>
      </c>
    </row>
    <row r="16" spans="1:6" ht="12.75" customHeight="1" x14ac:dyDescent="0.25">
      <c r="A16" s="6" t="s">
        <v>19</v>
      </c>
      <c r="B16" s="7">
        <v>0.16699999999999998</v>
      </c>
      <c r="C16" s="8">
        <v>9</v>
      </c>
      <c r="D16" s="21">
        <f t="shared" si="0"/>
        <v>3.4090909090909088E-2</v>
      </c>
      <c r="E16" s="9">
        <f t="shared" si="2"/>
        <v>182</v>
      </c>
      <c r="F16" s="10">
        <f t="shared" si="1"/>
        <v>0.68939393939393945</v>
      </c>
    </row>
    <row r="17" spans="1:6" ht="12.75" customHeight="1" x14ac:dyDescent="0.25">
      <c r="A17" s="6" t="s">
        <v>23</v>
      </c>
      <c r="B17" s="7">
        <v>0.16699999999999998</v>
      </c>
      <c r="C17" s="8">
        <v>9</v>
      </c>
      <c r="D17" s="21">
        <f t="shared" si="0"/>
        <v>3.4090909090909088E-2</v>
      </c>
      <c r="E17" s="9">
        <f t="shared" si="2"/>
        <v>191</v>
      </c>
      <c r="F17" s="10">
        <f t="shared" si="1"/>
        <v>0.72348484848484851</v>
      </c>
    </row>
    <row r="18" spans="1:6" ht="12.75" customHeight="1" x14ac:dyDescent="0.25">
      <c r="A18" s="6" t="s">
        <v>24</v>
      </c>
      <c r="B18" s="7">
        <v>0.16699999999999998</v>
      </c>
      <c r="C18" s="8">
        <v>9</v>
      </c>
      <c r="D18" s="21">
        <f t="shared" si="0"/>
        <v>3.4090909090909088E-2</v>
      </c>
      <c r="E18" s="9">
        <f t="shared" si="2"/>
        <v>200</v>
      </c>
      <c r="F18" s="10">
        <f t="shared" si="1"/>
        <v>0.75757575757575757</v>
      </c>
    </row>
    <row r="19" spans="1:6" ht="12.75" customHeight="1" x14ac:dyDescent="0.25">
      <c r="A19" s="6" t="s">
        <v>25</v>
      </c>
      <c r="B19" s="7">
        <v>0.16699999999999998</v>
      </c>
      <c r="C19" s="8">
        <v>9</v>
      </c>
      <c r="D19" s="21">
        <f t="shared" si="0"/>
        <v>3.4090909090909088E-2</v>
      </c>
      <c r="E19" s="9">
        <f t="shared" si="2"/>
        <v>209</v>
      </c>
      <c r="F19" s="10">
        <f t="shared" si="1"/>
        <v>0.79166666666666663</v>
      </c>
    </row>
    <row r="20" spans="1:6" ht="12.75" customHeight="1" x14ac:dyDescent="0.25">
      <c r="A20" s="6" t="s">
        <v>27</v>
      </c>
      <c r="B20" s="7">
        <v>0.14800000000000002</v>
      </c>
      <c r="C20" s="8">
        <v>8</v>
      </c>
      <c r="D20" s="21">
        <f t="shared" si="0"/>
        <v>3.0303030303030304E-2</v>
      </c>
      <c r="E20" s="9">
        <f t="shared" si="2"/>
        <v>217</v>
      </c>
      <c r="F20" s="10">
        <f t="shared" si="1"/>
        <v>0.82196969696969702</v>
      </c>
    </row>
    <row r="21" spans="1:6" ht="12.75" customHeight="1" x14ac:dyDescent="0.25">
      <c r="A21" s="6" t="s">
        <v>18</v>
      </c>
      <c r="B21" s="7">
        <v>0.14800000000000002</v>
      </c>
      <c r="C21" s="8">
        <v>8</v>
      </c>
      <c r="D21" s="21">
        <f t="shared" si="0"/>
        <v>3.0303030303030304E-2</v>
      </c>
      <c r="E21" s="9">
        <f t="shared" si="2"/>
        <v>225</v>
      </c>
      <c r="F21" s="10">
        <f t="shared" si="1"/>
        <v>0.85227272727272729</v>
      </c>
    </row>
    <row r="22" spans="1:6" ht="12.75" customHeight="1" x14ac:dyDescent="0.25">
      <c r="A22" s="6" t="s">
        <v>20</v>
      </c>
      <c r="B22" s="7">
        <v>0.13</v>
      </c>
      <c r="C22" s="8">
        <v>7</v>
      </c>
      <c r="D22" s="21">
        <f t="shared" si="0"/>
        <v>2.6515151515151516E-2</v>
      </c>
      <c r="E22" s="9">
        <f t="shared" si="2"/>
        <v>232</v>
      </c>
      <c r="F22" s="10">
        <f t="shared" si="1"/>
        <v>0.87878787878787878</v>
      </c>
    </row>
    <row r="23" spans="1:6" ht="12.75" customHeight="1" x14ac:dyDescent="0.25">
      <c r="A23" s="6" t="s">
        <v>15</v>
      </c>
      <c r="B23" s="7">
        <v>0.13</v>
      </c>
      <c r="C23" s="8">
        <v>7</v>
      </c>
      <c r="D23" s="21">
        <f t="shared" si="0"/>
        <v>2.6515151515151516E-2</v>
      </c>
      <c r="E23" s="9">
        <f t="shared" si="2"/>
        <v>239</v>
      </c>
      <c r="F23" s="10">
        <f t="shared" si="1"/>
        <v>0.90530303030303028</v>
      </c>
    </row>
    <row r="24" spans="1:6" ht="12.75" customHeight="1" x14ac:dyDescent="0.25">
      <c r="A24" s="6" t="s">
        <v>26</v>
      </c>
      <c r="B24" s="7">
        <v>0.111</v>
      </c>
      <c r="C24" s="8">
        <v>6</v>
      </c>
      <c r="D24" s="21">
        <f t="shared" si="0"/>
        <v>2.2727272727272728E-2</v>
      </c>
      <c r="E24" s="9">
        <f t="shared" si="2"/>
        <v>245</v>
      </c>
      <c r="F24" s="10">
        <f t="shared" si="1"/>
        <v>0.92803030303030298</v>
      </c>
    </row>
    <row r="25" spans="1:6" ht="12.75" customHeight="1" x14ac:dyDescent="0.25">
      <c r="A25" s="6" t="s">
        <v>29</v>
      </c>
      <c r="B25" s="7">
        <v>0.111</v>
      </c>
      <c r="C25" s="8">
        <v>6</v>
      </c>
      <c r="D25" s="21">
        <f t="shared" si="0"/>
        <v>2.2727272727272728E-2</v>
      </c>
      <c r="E25" s="9">
        <f t="shared" si="2"/>
        <v>251</v>
      </c>
      <c r="F25" s="10">
        <f t="shared" si="1"/>
        <v>0.9507575757575758</v>
      </c>
    </row>
    <row r="26" spans="1:6" ht="12.75" customHeight="1" x14ac:dyDescent="0.25">
      <c r="A26" s="6" t="s">
        <v>28</v>
      </c>
      <c r="B26" s="7">
        <v>9.3000000000000013E-2</v>
      </c>
      <c r="C26" s="8">
        <v>5</v>
      </c>
      <c r="D26" s="21">
        <f t="shared" si="0"/>
        <v>1.893939393939394E-2</v>
      </c>
      <c r="E26" s="9">
        <f t="shared" si="2"/>
        <v>256</v>
      </c>
      <c r="F26" s="10">
        <f t="shared" si="1"/>
        <v>0.96969696969696972</v>
      </c>
    </row>
    <row r="27" spans="1:6" ht="12.75" customHeight="1" x14ac:dyDescent="0.25">
      <c r="A27" s="6" t="s">
        <v>31</v>
      </c>
      <c r="B27" s="7">
        <v>7.400000000000001E-2</v>
      </c>
      <c r="C27" s="8">
        <v>4</v>
      </c>
      <c r="D27" s="21">
        <f t="shared" si="0"/>
        <v>1.5151515151515152E-2</v>
      </c>
      <c r="E27" s="9">
        <f t="shared" si="2"/>
        <v>260</v>
      </c>
      <c r="F27" s="10">
        <f t="shared" si="1"/>
        <v>0.98484848484848486</v>
      </c>
    </row>
    <row r="28" spans="1:6" ht="12.75" customHeight="1" x14ac:dyDescent="0.25">
      <c r="A28" s="6" t="s">
        <v>30</v>
      </c>
      <c r="B28" s="7">
        <v>5.5999999999999994E-2</v>
      </c>
      <c r="C28" s="8">
        <v>3</v>
      </c>
      <c r="D28" s="21">
        <f t="shared" si="0"/>
        <v>1.1363636363636364E-2</v>
      </c>
      <c r="E28" s="9">
        <f t="shared" si="2"/>
        <v>263</v>
      </c>
      <c r="F28" s="10">
        <f t="shared" si="1"/>
        <v>0.99621212121212122</v>
      </c>
    </row>
    <row r="29" spans="1:6" ht="12.75" customHeight="1" x14ac:dyDescent="0.25">
      <c r="A29" s="6" t="s">
        <v>33</v>
      </c>
      <c r="B29" s="7">
        <v>1.9E-2</v>
      </c>
      <c r="C29" s="8">
        <v>1</v>
      </c>
      <c r="D29" s="21">
        <f t="shared" si="0"/>
        <v>3.787878787878788E-3</v>
      </c>
      <c r="E29" s="9">
        <f t="shared" si="2"/>
        <v>264</v>
      </c>
      <c r="F29" s="10">
        <f t="shared" si="1"/>
        <v>1</v>
      </c>
    </row>
    <row r="30" spans="1:6" ht="12.75" customHeight="1" x14ac:dyDescent="0.25">
      <c r="A30" s="6" t="s">
        <v>32</v>
      </c>
      <c r="B30" s="7">
        <v>0</v>
      </c>
      <c r="C30" s="8">
        <v>0</v>
      </c>
      <c r="D30" s="21">
        <f t="shared" si="0"/>
        <v>0</v>
      </c>
      <c r="E30" s="9">
        <f t="shared" si="2"/>
        <v>264</v>
      </c>
      <c r="F30" s="10">
        <f t="shared" si="1"/>
        <v>1</v>
      </c>
    </row>
    <row r="31" spans="1:6" ht="12.75" customHeight="1" x14ac:dyDescent="0.2">
      <c r="A31" s="6"/>
      <c r="B31" s="18"/>
      <c r="C31" s="20"/>
      <c r="D31" s="20"/>
    </row>
    <row r="32" spans="1:6" x14ac:dyDescent="0.2">
      <c r="A32" s="11" t="s">
        <v>34</v>
      </c>
      <c r="B32" s="11">
        <v>54</v>
      </c>
      <c r="C32" s="12">
        <f>SUM(C4:C30)</f>
        <v>264</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22"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16" workbookViewId="0">
      <selection activeCell="A35" sqref="A35:XFD40"/>
    </sheetView>
  </sheetViews>
  <sheetFormatPr defaultRowHeight="12.75" x14ac:dyDescent="0.2"/>
  <cols>
    <col min="1" max="1" width="67.28515625" style="2" customWidth="1"/>
    <col min="2" max="2" width="35.7109375" style="2" customWidth="1"/>
    <col min="3" max="5" width="13.7109375" style="2" customWidth="1"/>
    <col min="6" max="257" width="9.140625" style="2"/>
    <col min="258" max="258" width="67.28515625" style="2" customWidth="1"/>
    <col min="259" max="259" width="35.7109375" style="2" customWidth="1"/>
    <col min="260" max="261" width="13.7109375" style="2" customWidth="1"/>
    <col min="262" max="513" width="9.140625" style="2"/>
    <col min="514" max="514" width="67.28515625" style="2" customWidth="1"/>
    <col min="515" max="515" width="35.7109375" style="2" customWidth="1"/>
    <col min="516" max="517" width="13.7109375" style="2" customWidth="1"/>
    <col min="518" max="769" width="9.140625" style="2"/>
    <col min="770" max="770" width="67.28515625" style="2" customWidth="1"/>
    <col min="771" max="771" width="35.7109375" style="2" customWidth="1"/>
    <col min="772" max="773" width="13.7109375" style="2" customWidth="1"/>
    <col min="774" max="1025" width="9.140625" style="2"/>
    <col min="1026" max="1026" width="67.28515625" style="2" customWidth="1"/>
    <col min="1027" max="1027" width="35.7109375" style="2" customWidth="1"/>
    <col min="1028" max="1029" width="13.7109375" style="2" customWidth="1"/>
    <col min="1030" max="1281" width="9.140625" style="2"/>
    <col min="1282" max="1282" width="67.28515625" style="2" customWidth="1"/>
    <col min="1283" max="1283" width="35.7109375" style="2" customWidth="1"/>
    <col min="1284" max="1285" width="13.7109375" style="2" customWidth="1"/>
    <col min="1286" max="1537" width="9.140625" style="2"/>
    <col min="1538" max="1538" width="67.28515625" style="2" customWidth="1"/>
    <col min="1539" max="1539" width="35.7109375" style="2" customWidth="1"/>
    <col min="1540" max="1541" width="13.7109375" style="2" customWidth="1"/>
    <col min="1542" max="1793" width="9.140625" style="2"/>
    <col min="1794" max="1794" width="67.28515625" style="2" customWidth="1"/>
    <col min="1795" max="1795" width="35.7109375" style="2" customWidth="1"/>
    <col min="1796" max="1797" width="13.7109375" style="2" customWidth="1"/>
    <col min="1798" max="2049" width="9.140625" style="2"/>
    <col min="2050" max="2050" width="67.28515625" style="2" customWidth="1"/>
    <col min="2051" max="2051" width="35.7109375" style="2" customWidth="1"/>
    <col min="2052" max="2053" width="13.7109375" style="2" customWidth="1"/>
    <col min="2054" max="2305" width="9.140625" style="2"/>
    <col min="2306" max="2306" width="67.28515625" style="2" customWidth="1"/>
    <col min="2307" max="2307" width="35.7109375" style="2" customWidth="1"/>
    <col min="2308" max="2309" width="13.7109375" style="2" customWidth="1"/>
    <col min="2310" max="2561" width="9.140625" style="2"/>
    <col min="2562" max="2562" width="67.28515625" style="2" customWidth="1"/>
    <col min="2563" max="2563" width="35.7109375" style="2" customWidth="1"/>
    <col min="2564" max="2565" width="13.7109375" style="2" customWidth="1"/>
    <col min="2566" max="2817" width="9.140625" style="2"/>
    <col min="2818" max="2818" width="67.28515625" style="2" customWidth="1"/>
    <col min="2819" max="2819" width="35.7109375" style="2" customWidth="1"/>
    <col min="2820" max="2821" width="13.7109375" style="2" customWidth="1"/>
    <col min="2822" max="3073" width="9.140625" style="2"/>
    <col min="3074" max="3074" width="67.28515625" style="2" customWidth="1"/>
    <col min="3075" max="3075" width="35.7109375" style="2" customWidth="1"/>
    <col min="3076" max="3077" width="13.7109375" style="2" customWidth="1"/>
    <col min="3078" max="3329" width="9.140625" style="2"/>
    <col min="3330" max="3330" width="67.28515625" style="2" customWidth="1"/>
    <col min="3331" max="3331" width="35.7109375" style="2" customWidth="1"/>
    <col min="3332" max="3333" width="13.7109375" style="2" customWidth="1"/>
    <col min="3334" max="3585" width="9.140625" style="2"/>
    <col min="3586" max="3586" width="67.28515625" style="2" customWidth="1"/>
    <col min="3587" max="3587" width="35.7109375" style="2" customWidth="1"/>
    <col min="3588" max="3589" width="13.7109375" style="2" customWidth="1"/>
    <col min="3590" max="3841" width="9.140625" style="2"/>
    <col min="3842" max="3842" width="67.28515625" style="2" customWidth="1"/>
    <col min="3843" max="3843" width="35.7109375" style="2" customWidth="1"/>
    <col min="3844" max="3845" width="13.7109375" style="2" customWidth="1"/>
    <col min="3846" max="4097" width="9.140625" style="2"/>
    <col min="4098" max="4098" width="67.28515625" style="2" customWidth="1"/>
    <col min="4099" max="4099" width="35.7109375" style="2" customWidth="1"/>
    <col min="4100" max="4101" width="13.7109375" style="2" customWidth="1"/>
    <col min="4102" max="4353" width="9.140625" style="2"/>
    <col min="4354" max="4354" width="67.28515625" style="2" customWidth="1"/>
    <col min="4355" max="4355" width="35.7109375" style="2" customWidth="1"/>
    <col min="4356" max="4357" width="13.7109375" style="2" customWidth="1"/>
    <col min="4358" max="4609" width="9.140625" style="2"/>
    <col min="4610" max="4610" width="67.28515625" style="2" customWidth="1"/>
    <col min="4611" max="4611" width="35.7109375" style="2" customWidth="1"/>
    <col min="4612" max="4613" width="13.7109375" style="2" customWidth="1"/>
    <col min="4614" max="4865" width="9.140625" style="2"/>
    <col min="4866" max="4866" width="67.28515625" style="2" customWidth="1"/>
    <col min="4867" max="4867" width="35.7109375" style="2" customWidth="1"/>
    <col min="4868" max="4869" width="13.7109375" style="2" customWidth="1"/>
    <col min="4870" max="5121" width="9.140625" style="2"/>
    <col min="5122" max="5122" width="67.28515625" style="2" customWidth="1"/>
    <col min="5123" max="5123" width="35.7109375" style="2" customWidth="1"/>
    <col min="5124" max="5125" width="13.7109375" style="2" customWidth="1"/>
    <col min="5126" max="5377" width="9.140625" style="2"/>
    <col min="5378" max="5378" width="67.28515625" style="2" customWidth="1"/>
    <col min="5379" max="5379" width="35.7109375" style="2" customWidth="1"/>
    <col min="5380" max="5381" width="13.7109375" style="2" customWidth="1"/>
    <col min="5382" max="5633" width="9.140625" style="2"/>
    <col min="5634" max="5634" width="67.28515625" style="2" customWidth="1"/>
    <col min="5635" max="5635" width="35.7109375" style="2" customWidth="1"/>
    <col min="5636" max="5637" width="13.7109375" style="2" customWidth="1"/>
    <col min="5638" max="5889" width="9.140625" style="2"/>
    <col min="5890" max="5890" width="67.28515625" style="2" customWidth="1"/>
    <col min="5891" max="5891" width="35.7109375" style="2" customWidth="1"/>
    <col min="5892" max="5893" width="13.7109375" style="2" customWidth="1"/>
    <col min="5894" max="6145" width="9.140625" style="2"/>
    <col min="6146" max="6146" width="67.28515625" style="2" customWidth="1"/>
    <col min="6147" max="6147" width="35.7109375" style="2" customWidth="1"/>
    <col min="6148" max="6149" width="13.7109375" style="2" customWidth="1"/>
    <col min="6150" max="6401" width="9.140625" style="2"/>
    <col min="6402" max="6402" width="67.28515625" style="2" customWidth="1"/>
    <col min="6403" max="6403" width="35.7109375" style="2" customWidth="1"/>
    <col min="6404" max="6405" width="13.7109375" style="2" customWidth="1"/>
    <col min="6406" max="6657" width="9.140625" style="2"/>
    <col min="6658" max="6658" width="67.28515625" style="2" customWidth="1"/>
    <col min="6659" max="6659" width="35.7109375" style="2" customWidth="1"/>
    <col min="6660" max="6661" width="13.7109375" style="2" customWidth="1"/>
    <col min="6662" max="6913" width="9.140625" style="2"/>
    <col min="6914" max="6914" width="67.28515625" style="2" customWidth="1"/>
    <col min="6915" max="6915" width="35.7109375" style="2" customWidth="1"/>
    <col min="6916" max="6917" width="13.7109375" style="2" customWidth="1"/>
    <col min="6918" max="7169" width="9.140625" style="2"/>
    <col min="7170" max="7170" width="67.28515625" style="2" customWidth="1"/>
    <col min="7171" max="7171" width="35.7109375" style="2" customWidth="1"/>
    <col min="7172" max="7173" width="13.7109375" style="2" customWidth="1"/>
    <col min="7174" max="7425" width="9.140625" style="2"/>
    <col min="7426" max="7426" width="67.28515625" style="2" customWidth="1"/>
    <col min="7427" max="7427" width="35.7109375" style="2" customWidth="1"/>
    <col min="7428" max="7429" width="13.7109375" style="2" customWidth="1"/>
    <col min="7430" max="7681" width="9.140625" style="2"/>
    <col min="7682" max="7682" width="67.28515625" style="2" customWidth="1"/>
    <col min="7683" max="7683" width="35.7109375" style="2" customWidth="1"/>
    <col min="7684" max="7685" width="13.7109375" style="2" customWidth="1"/>
    <col min="7686" max="7937" width="9.140625" style="2"/>
    <col min="7938" max="7938" width="67.28515625" style="2" customWidth="1"/>
    <col min="7939" max="7939" width="35.7109375" style="2" customWidth="1"/>
    <col min="7940" max="7941" width="13.7109375" style="2" customWidth="1"/>
    <col min="7942" max="8193" width="9.140625" style="2"/>
    <col min="8194" max="8194" width="67.28515625" style="2" customWidth="1"/>
    <col min="8195" max="8195" width="35.7109375" style="2" customWidth="1"/>
    <col min="8196" max="8197" width="13.7109375" style="2" customWidth="1"/>
    <col min="8198" max="8449" width="9.140625" style="2"/>
    <col min="8450" max="8450" width="67.28515625" style="2" customWidth="1"/>
    <col min="8451" max="8451" width="35.7109375" style="2" customWidth="1"/>
    <col min="8452" max="8453" width="13.7109375" style="2" customWidth="1"/>
    <col min="8454" max="8705" width="9.140625" style="2"/>
    <col min="8706" max="8706" width="67.28515625" style="2" customWidth="1"/>
    <col min="8707" max="8707" width="35.7109375" style="2" customWidth="1"/>
    <col min="8708" max="8709" width="13.7109375" style="2" customWidth="1"/>
    <col min="8710" max="8961" width="9.140625" style="2"/>
    <col min="8962" max="8962" width="67.28515625" style="2" customWidth="1"/>
    <col min="8963" max="8963" width="35.7109375" style="2" customWidth="1"/>
    <col min="8964" max="8965" width="13.7109375" style="2" customWidth="1"/>
    <col min="8966" max="9217" width="9.140625" style="2"/>
    <col min="9218" max="9218" width="67.28515625" style="2" customWidth="1"/>
    <col min="9219" max="9219" width="35.7109375" style="2" customWidth="1"/>
    <col min="9220" max="9221" width="13.7109375" style="2" customWidth="1"/>
    <col min="9222" max="9473" width="9.140625" style="2"/>
    <col min="9474" max="9474" width="67.28515625" style="2" customWidth="1"/>
    <col min="9475" max="9475" width="35.7109375" style="2" customWidth="1"/>
    <col min="9476" max="9477" width="13.7109375" style="2" customWidth="1"/>
    <col min="9478" max="9729" width="9.140625" style="2"/>
    <col min="9730" max="9730" width="67.28515625" style="2" customWidth="1"/>
    <col min="9731" max="9731" width="35.7109375" style="2" customWidth="1"/>
    <col min="9732" max="9733" width="13.7109375" style="2" customWidth="1"/>
    <col min="9734" max="9985" width="9.140625" style="2"/>
    <col min="9986" max="9986" width="67.28515625" style="2" customWidth="1"/>
    <col min="9987" max="9987" width="35.7109375" style="2" customWidth="1"/>
    <col min="9988" max="9989" width="13.7109375" style="2" customWidth="1"/>
    <col min="9990" max="10241" width="9.140625" style="2"/>
    <col min="10242" max="10242" width="67.28515625" style="2" customWidth="1"/>
    <col min="10243" max="10243" width="35.7109375" style="2" customWidth="1"/>
    <col min="10244" max="10245" width="13.7109375" style="2" customWidth="1"/>
    <col min="10246" max="10497" width="9.140625" style="2"/>
    <col min="10498" max="10498" width="67.28515625" style="2" customWidth="1"/>
    <col min="10499" max="10499" width="35.7109375" style="2" customWidth="1"/>
    <col min="10500" max="10501" width="13.7109375" style="2" customWidth="1"/>
    <col min="10502" max="10753" width="9.140625" style="2"/>
    <col min="10754" max="10754" width="67.28515625" style="2" customWidth="1"/>
    <col min="10755" max="10755" width="35.7109375" style="2" customWidth="1"/>
    <col min="10756" max="10757" width="13.7109375" style="2" customWidth="1"/>
    <col min="10758" max="11009" width="9.140625" style="2"/>
    <col min="11010" max="11010" width="67.28515625" style="2" customWidth="1"/>
    <col min="11011" max="11011" width="35.7109375" style="2" customWidth="1"/>
    <col min="11012" max="11013" width="13.7109375" style="2" customWidth="1"/>
    <col min="11014" max="11265" width="9.140625" style="2"/>
    <col min="11266" max="11266" width="67.28515625" style="2" customWidth="1"/>
    <col min="11267" max="11267" width="35.7109375" style="2" customWidth="1"/>
    <col min="11268" max="11269" width="13.7109375" style="2" customWidth="1"/>
    <col min="11270" max="11521" width="9.140625" style="2"/>
    <col min="11522" max="11522" width="67.28515625" style="2" customWidth="1"/>
    <col min="11523" max="11523" width="35.7109375" style="2" customWidth="1"/>
    <col min="11524" max="11525" width="13.7109375" style="2" customWidth="1"/>
    <col min="11526" max="11777" width="9.140625" style="2"/>
    <col min="11778" max="11778" width="67.28515625" style="2" customWidth="1"/>
    <col min="11779" max="11779" width="35.7109375" style="2" customWidth="1"/>
    <col min="11780" max="11781" width="13.7109375" style="2" customWidth="1"/>
    <col min="11782" max="12033" width="9.140625" style="2"/>
    <col min="12034" max="12034" width="67.28515625" style="2" customWidth="1"/>
    <col min="12035" max="12035" width="35.7109375" style="2" customWidth="1"/>
    <col min="12036" max="12037" width="13.7109375" style="2" customWidth="1"/>
    <col min="12038" max="12289" width="9.140625" style="2"/>
    <col min="12290" max="12290" width="67.28515625" style="2" customWidth="1"/>
    <col min="12291" max="12291" width="35.7109375" style="2" customWidth="1"/>
    <col min="12292" max="12293" width="13.7109375" style="2" customWidth="1"/>
    <col min="12294" max="12545" width="9.140625" style="2"/>
    <col min="12546" max="12546" width="67.28515625" style="2" customWidth="1"/>
    <col min="12547" max="12547" width="35.7109375" style="2" customWidth="1"/>
    <col min="12548" max="12549" width="13.7109375" style="2" customWidth="1"/>
    <col min="12550" max="12801" width="9.140625" style="2"/>
    <col min="12802" max="12802" width="67.28515625" style="2" customWidth="1"/>
    <col min="12803" max="12803" width="35.7109375" style="2" customWidth="1"/>
    <col min="12804" max="12805" width="13.7109375" style="2" customWidth="1"/>
    <col min="12806" max="13057" width="9.140625" style="2"/>
    <col min="13058" max="13058" width="67.28515625" style="2" customWidth="1"/>
    <col min="13059" max="13059" width="35.7109375" style="2" customWidth="1"/>
    <col min="13060" max="13061" width="13.7109375" style="2" customWidth="1"/>
    <col min="13062" max="13313" width="9.140625" style="2"/>
    <col min="13314" max="13314" width="67.28515625" style="2" customWidth="1"/>
    <col min="13315" max="13315" width="35.7109375" style="2" customWidth="1"/>
    <col min="13316" max="13317" width="13.7109375" style="2" customWidth="1"/>
    <col min="13318" max="13569" width="9.140625" style="2"/>
    <col min="13570" max="13570" width="67.28515625" style="2" customWidth="1"/>
    <col min="13571" max="13571" width="35.7109375" style="2" customWidth="1"/>
    <col min="13572" max="13573" width="13.7109375" style="2" customWidth="1"/>
    <col min="13574" max="13825" width="9.140625" style="2"/>
    <col min="13826" max="13826" width="67.28515625" style="2" customWidth="1"/>
    <col min="13827" max="13827" width="35.7109375" style="2" customWidth="1"/>
    <col min="13828" max="13829" width="13.7109375" style="2" customWidth="1"/>
    <col min="13830" max="14081" width="9.140625" style="2"/>
    <col min="14082" max="14082" width="67.28515625" style="2" customWidth="1"/>
    <col min="14083" max="14083" width="35.7109375" style="2" customWidth="1"/>
    <col min="14084" max="14085" width="13.7109375" style="2" customWidth="1"/>
    <col min="14086" max="14337" width="9.140625" style="2"/>
    <col min="14338" max="14338" width="67.28515625" style="2" customWidth="1"/>
    <col min="14339" max="14339" width="35.7109375" style="2" customWidth="1"/>
    <col min="14340" max="14341" width="13.7109375" style="2" customWidth="1"/>
    <col min="14342" max="14593" width="9.140625" style="2"/>
    <col min="14594" max="14594" width="67.28515625" style="2" customWidth="1"/>
    <col min="14595" max="14595" width="35.7109375" style="2" customWidth="1"/>
    <col min="14596" max="14597" width="13.7109375" style="2" customWidth="1"/>
    <col min="14598" max="14849" width="9.140625" style="2"/>
    <col min="14850" max="14850" width="67.28515625" style="2" customWidth="1"/>
    <col min="14851" max="14851" width="35.7109375" style="2" customWidth="1"/>
    <col min="14852" max="14853" width="13.7109375" style="2" customWidth="1"/>
    <col min="14854" max="15105" width="9.140625" style="2"/>
    <col min="15106" max="15106" width="67.28515625" style="2" customWidth="1"/>
    <col min="15107" max="15107" width="35.7109375" style="2" customWidth="1"/>
    <col min="15108" max="15109" width="13.7109375" style="2" customWidth="1"/>
    <col min="15110" max="15361" width="9.140625" style="2"/>
    <col min="15362" max="15362" width="67.28515625" style="2" customWidth="1"/>
    <col min="15363" max="15363" width="35.7109375" style="2" customWidth="1"/>
    <col min="15364" max="15365" width="13.7109375" style="2" customWidth="1"/>
    <col min="15366" max="15617" width="9.140625" style="2"/>
    <col min="15618" max="15618" width="67.28515625" style="2" customWidth="1"/>
    <col min="15619" max="15619" width="35.7109375" style="2" customWidth="1"/>
    <col min="15620" max="15621" width="13.7109375" style="2" customWidth="1"/>
    <col min="15622" max="15873" width="9.140625" style="2"/>
    <col min="15874" max="15874" width="67.28515625" style="2" customWidth="1"/>
    <col min="15875" max="15875" width="35.7109375" style="2" customWidth="1"/>
    <col min="15876" max="15877" width="13.7109375" style="2" customWidth="1"/>
    <col min="15878" max="16129" width="9.140625" style="2"/>
    <col min="16130" max="16130" width="67.2851562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row>
    <row r="2" spans="1:6" ht="24.95" customHeight="1" x14ac:dyDescent="0.2">
      <c r="A2" s="27" t="s">
        <v>84</v>
      </c>
      <c r="B2" s="3"/>
      <c r="C2" s="3"/>
      <c r="D2" s="3"/>
    </row>
    <row r="3" spans="1:6" ht="30" customHeight="1" x14ac:dyDescent="0.2">
      <c r="A3" s="4" t="s">
        <v>2</v>
      </c>
      <c r="B3" s="5" t="s">
        <v>3</v>
      </c>
      <c r="C3" s="5" t="s">
        <v>4</v>
      </c>
      <c r="D3" s="25" t="s">
        <v>40</v>
      </c>
      <c r="E3" s="2" t="s">
        <v>37</v>
      </c>
      <c r="F3" s="2" t="s">
        <v>6</v>
      </c>
    </row>
    <row r="4" spans="1:6" ht="12.75" customHeight="1" x14ac:dyDescent="0.25">
      <c r="A4" s="6" t="s">
        <v>7</v>
      </c>
      <c r="B4" s="7">
        <v>0.42899999999999999</v>
      </c>
      <c r="C4" s="8">
        <v>15</v>
      </c>
      <c r="D4" s="21">
        <f>C4/$C$32</f>
        <v>8.7209302325581398E-2</v>
      </c>
      <c r="E4" s="9">
        <f>C4</f>
        <v>15</v>
      </c>
      <c r="F4" s="10">
        <f>E4/$C$32</f>
        <v>8.7209302325581398E-2</v>
      </c>
    </row>
    <row r="5" spans="1:6" ht="12.75" customHeight="1" x14ac:dyDescent="0.25">
      <c r="A5" s="6" t="s">
        <v>17</v>
      </c>
      <c r="B5" s="7">
        <v>0.4</v>
      </c>
      <c r="C5" s="8">
        <v>14</v>
      </c>
      <c r="D5" s="21">
        <f t="shared" ref="D5:D30" si="0">C5/$C$32</f>
        <v>8.1395348837209308E-2</v>
      </c>
      <c r="E5" s="9">
        <f>C5+E4</f>
        <v>29</v>
      </c>
      <c r="F5" s="10">
        <f t="shared" ref="F5:F29" si="1">E5/$C$32</f>
        <v>0.16860465116279069</v>
      </c>
    </row>
    <row r="6" spans="1:6" ht="12.75" customHeight="1" x14ac:dyDescent="0.25">
      <c r="A6" s="6" t="s">
        <v>15</v>
      </c>
      <c r="B6" s="7">
        <v>0.371</v>
      </c>
      <c r="C6" s="8">
        <v>13</v>
      </c>
      <c r="D6" s="21">
        <f t="shared" si="0"/>
        <v>7.5581395348837205E-2</v>
      </c>
      <c r="E6" s="9">
        <f t="shared" ref="E6:E30" si="2">C6+E5</f>
        <v>42</v>
      </c>
      <c r="F6" s="10">
        <f t="shared" si="1"/>
        <v>0.2441860465116279</v>
      </c>
    </row>
    <row r="7" spans="1:6" ht="12.75" customHeight="1" x14ac:dyDescent="0.25">
      <c r="A7" s="6" t="s">
        <v>8</v>
      </c>
      <c r="B7" s="7">
        <v>0.371</v>
      </c>
      <c r="C7" s="8">
        <v>13</v>
      </c>
      <c r="D7" s="21">
        <f t="shared" si="0"/>
        <v>7.5581395348837205E-2</v>
      </c>
      <c r="E7" s="9">
        <f t="shared" si="2"/>
        <v>55</v>
      </c>
      <c r="F7" s="10">
        <f t="shared" si="1"/>
        <v>0.31976744186046513</v>
      </c>
    </row>
    <row r="8" spans="1:6" ht="12.75" customHeight="1" x14ac:dyDescent="0.25">
      <c r="A8" s="6" t="s">
        <v>10</v>
      </c>
      <c r="B8" s="7">
        <v>0.314</v>
      </c>
      <c r="C8" s="8">
        <v>11</v>
      </c>
      <c r="D8" s="21">
        <f t="shared" si="0"/>
        <v>6.3953488372093026E-2</v>
      </c>
      <c r="E8" s="9">
        <f t="shared" si="2"/>
        <v>66</v>
      </c>
      <c r="F8" s="10">
        <f t="shared" si="1"/>
        <v>0.38372093023255816</v>
      </c>
    </row>
    <row r="9" spans="1:6" ht="12.75" customHeight="1" x14ac:dyDescent="0.25">
      <c r="A9" s="6" t="s">
        <v>24</v>
      </c>
      <c r="B9" s="7">
        <v>0.314</v>
      </c>
      <c r="C9" s="8">
        <v>11</v>
      </c>
      <c r="D9" s="21">
        <f t="shared" si="0"/>
        <v>6.3953488372093026E-2</v>
      </c>
      <c r="E9" s="9">
        <f t="shared" si="2"/>
        <v>77</v>
      </c>
      <c r="F9" s="10">
        <f t="shared" si="1"/>
        <v>0.44767441860465118</v>
      </c>
    </row>
    <row r="10" spans="1:6" ht="12.75" customHeight="1" x14ac:dyDescent="0.25">
      <c r="A10" s="6" t="s">
        <v>18</v>
      </c>
      <c r="B10" s="7">
        <v>0.314</v>
      </c>
      <c r="C10" s="8">
        <v>11</v>
      </c>
      <c r="D10" s="21">
        <f t="shared" si="0"/>
        <v>6.3953488372093026E-2</v>
      </c>
      <c r="E10" s="9">
        <f t="shared" si="2"/>
        <v>88</v>
      </c>
      <c r="F10" s="10">
        <f t="shared" si="1"/>
        <v>0.51162790697674421</v>
      </c>
    </row>
    <row r="11" spans="1:6" ht="12.75" customHeight="1" x14ac:dyDescent="0.25">
      <c r="A11" s="6" t="s">
        <v>9</v>
      </c>
      <c r="B11" s="7">
        <v>0.28600000000000003</v>
      </c>
      <c r="C11" s="8">
        <v>10</v>
      </c>
      <c r="D11" s="21">
        <f t="shared" si="0"/>
        <v>5.8139534883720929E-2</v>
      </c>
      <c r="E11" s="9">
        <f t="shared" si="2"/>
        <v>98</v>
      </c>
      <c r="F11" s="10">
        <f t="shared" si="1"/>
        <v>0.56976744186046513</v>
      </c>
    </row>
    <row r="12" spans="1:6" ht="12.75" customHeight="1" x14ac:dyDescent="0.25">
      <c r="A12" s="6" t="s">
        <v>11</v>
      </c>
      <c r="B12" s="7">
        <v>0.25700000000000001</v>
      </c>
      <c r="C12" s="8">
        <v>9</v>
      </c>
      <c r="D12" s="21">
        <f t="shared" si="0"/>
        <v>5.232558139534884E-2</v>
      </c>
      <c r="E12" s="9">
        <f t="shared" si="2"/>
        <v>107</v>
      </c>
      <c r="F12" s="10">
        <f t="shared" si="1"/>
        <v>0.62209302325581395</v>
      </c>
    </row>
    <row r="13" spans="1:6" ht="12.75" customHeight="1" x14ac:dyDescent="0.25">
      <c r="A13" s="6" t="s">
        <v>20</v>
      </c>
      <c r="B13" s="7">
        <v>0.22899999999999998</v>
      </c>
      <c r="C13" s="8">
        <v>8</v>
      </c>
      <c r="D13" s="21">
        <f t="shared" si="0"/>
        <v>4.6511627906976744E-2</v>
      </c>
      <c r="E13" s="9">
        <f t="shared" si="2"/>
        <v>115</v>
      </c>
      <c r="F13" s="10">
        <f t="shared" si="1"/>
        <v>0.66860465116279066</v>
      </c>
    </row>
    <row r="14" spans="1:6" ht="12.75" customHeight="1" x14ac:dyDescent="0.25">
      <c r="A14" s="6" t="s">
        <v>14</v>
      </c>
      <c r="B14" s="7">
        <v>0.22899999999999998</v>
      </c>
      <c r="C14" s="8">
        <v>8</v>
      </c>
      <c r="D14" s="21">
        <f t="shared" si="0"/>
        <v>4.6511627906976744E-2</v>
      </c>
      <c r="E14" s="9">
        <f t="shared" si="2"/>
        <v>123</v>
      </c>
      <c r="F14" s="10">
        <f t="shared" si="1"/>
        <v>0.71511627906976749</v>
      </c>
    </row>
    <row r="15" spans="1:6" ht="12.75" customHeight="1" x14ac:dyDescent="0.25">
      <c r="A15" s="6" t="s">
        <v>19</v>
      </c>
      <c r="B15" s="7">
        <v>0.2</v>
      </c>
      <c r="C15" s="8">
        <v>7</v>
      </c>
      <c r="D15" s="21">
        <f t="shared" si="0"/>
        <v>4.0697674418604654E-2</v>
      </c>
      <c r="E15" s="9">
        <f t="shared" si="2"/>
        <v>130</v>
      </c>
      <c r="F15" s="10">
        <f t="shared" si="1"/>
        <v>0.7558139534883721</v>
      </c>
    </row>
    <row r="16" spans="1:6" ht="12.75" customHeight="1" x14ac:dyDescent="0.25">
      <c r="A16" s="6" t="s">
        <v>13</v>
      </c>
      <c r="B16" s="7">
        <v>0.2</v>
      </c>
      <c r="C16" s="8">
        <v>7</v>
      </c>
      <c r="D16" s="21">
        <f t="shared" si="0"/>
        <v>4.0697674418604654E-2</v>
      </c>
      <c r="E16" s="9">
        <f t="shared" si="2"/>
        <v>137</v>
      </c>
      <c r="F16" s="10">
        <f t="shared" si="1"/>
        <v>0.79651162790697672</v>
      </c>
    </row>
    <row r="17" spans="1:6" ht="12.75" customHeight="1" x14ac:dyDescent="0.25">
      <c r="A17" s="6" t="s">
        <v>23</v>
      </c>
      <c r="B17" s="7">
        <v>0.2</v>
      </c>
      <c r="C17" s="8">
        <v>7</v>
      </c>
      <c r="D17" s="21">
        <f t="shared" si="0"/>
        <v>4.0697674418604654E-2</v>
      </c>
      <c r="E17" s="9">
        <f t="shared" si="2"/>
        <v>144</v>
      </c>
      <c r="F17" s="10">
        <f t="shared" si="1"/>
        <v>0.83720930232558144</v>
      </c>
    </row>
    <row r="18" spans="1:6" ht="12.75" customHeight="1" x14ac:dyDescent="0.25">
      <c r="A18" s="6" t="s">
        <v>16</v>
      </c>
      <c r="B18" s="7">
        <v>0.17100000000000001</v>
      </c>
      <c r="C18" s="8">
        <v>6</v>
      </c>
      <c r="D18" s="21">
        <f t="shared" si="0"/>
        <v>3.4883720930232558E-2</v>
      </c>
      <c r="E18" s="9">
        <f t="shared" si="2"/>
        <v>150</v>
      </c>
      <c r="F18" s="10">
        <f t="shared" si="1"/>
        <v>0.87209302325581395</v>
      </c>
    </row>
    <row r="19" spans="1:6" ht="12.75" customHeight="1" x14ac:dyDescent="0.25">
      <c r="A19" s="6" t="s">
        <v>12</v>
      </c>
      <c r="B19" s="7">
        <v>0.14300000000000002</v>
      </c>
      <c r="C19" s="8">
        <v>5</v>
      </c>
      <c r="D19" s="21">
        <f t="shared" si="0"/>
        <v>2.9069767441860465E-2</v>
      </c>
      <c r="E19" s="9">
        <f t="shared" si="2"/>
        <v>155</v>
      </c>
      <c r="F19" s="10">
        <f t="shared" si="1"/>
        <v>0.90116279069767447</v>
      </c>
    </row>
    <row r="20" spans="1:6" ht="12.75" customHeight="1" x14ac:dyDescent="0.25">
      <c r="A20" s="6" t="s">
        <v>21</v>
      </c>
      <c r="B20" s="7">
        <v>0.14300000000000002</v>
      </c>
      <c r="C20" s="8">
        <v>5</v>
      </c>
      <c r="D20" s="21">
        <f t="shared" si="0"/>
        <v>2.9069767441860465E-2</v>
      </c>
      <c r="E20" s="9">
        <f t="shared" si="2"/>
        <v>160</v>
      </c>
      <c r="F20" s="10">
        <f t="shared" si="1"/>
        <v>0.93023255813953487</v>
      </c>
    </row>
    <row r="21" spans="1:6" ht="12.75" customHeight="1" x14ac:dyDescent="0.25">
      <c r="A21" s="6" t="s">
        <v>26</v>
      </c>
      <c r="B21" s="7">
        <v>0.114</v>
      </c>
      <c r="C21" s="8">
        <v>4</v>
      </c>
      <c r="D21" s="21">
        <f t="shared" si="0"/>
        <v>2.3255813953488372E-2</v>
      </c>
      <c r="E21" s="9">
        <f t="shared" si="2"/>
        <v>164</v>
      </c>
      <c r="F21" s="10">
        <f t="shared" si="1"/>
        <v>0.95348837209302328</v>
      </c>
    </row>
    <row r="22" spans="1:6" ht="12.75" customHeight="1" x14ac:dyDescent="0.25">
      <c r="A22" s="6" t="s">
        <v>27</v>
      </c>
      <c r="B22" s="7">
        <v>5.7000000000000002E-2</v>
      </c>
      <c r="C22" s="8">
        <v>2</v>
      </c>
      <c r="D22" s="21">
        <f t="shared" si="0"/>
        <v>1.1627906976744186E-2</v>
      </c>
      <c r="E22" s="9">
        <f t="shared" si="2"/>
        <v>166</v>
      </c>
      <c r="F22" s="10">
        <f t="shared" si="1"/>
        <v>0.96511627906976749</v>
      </c>
    </row>
    <row r="23" spans="1:6" ht="12.75" customHeight="1" x14ac:dyDescent="0.25">
      <c r="A23" s="6" t="s">
        <v>25</v>
      </c>
      <c r="B23" s="7">
        <v>5.7000000000000002E-2</v>
      </c>
      <c r="C23" s="8">
        <v>2</v>
      </c>
      <c r="D23" s="21">
        <f t="shared" si="0"/>
        <v>1.1627906976744186E-2</v>
      </c>
      <c r="E23" s="9">
        <f t="shared" si="2"/>
        <v>168</v>
      </c>
      <c r="F23" s="10">
        <f t="shared" si="1"/>
        <v>0.97674418604651159</v>
      </c>
    </row>
    <row r="24" spans="1:6" ht="12.75" customHeight="1" x14ac:dyDescent="0.25">
      <c r="A24" s="6" t="s">
        <v>30</v>
      </c>
      <c r="B24" s="7">
        <v>2.8999999999999998E-2</v>
      </c>
      <c r="C24" s="8">
        <v>1</v>
      </c>
      <c r="D24" s="21">
        <f t="shared" si="0"/>
        <v>5.8139534883720929E-3</v>
      </c>
      <c r="E24" s="9">
        <f t="shared" si="2"/>
        <v>169</v>
      </c>
      <c r="F24" s="10">
        <f t="shared" si="1"/>
        <v>0.98255813953488369</v>
      </c>
    </row>
    <row r="25" spans="1:6" ht="12.75" customHeight="1" x14ac:dyDescent="0.25">
      <c r="A25" s="6" t="s">
        <v>29</v>
      </c>
      <c r="B25" s="7">
        <v>2.8999999999999998E-2</v>
      </c>
      <c r="C25" s="8">
        <v>1</v>
      </c>
      <c r="D25" s="21">
        <f t="shared" si="0"/>
        <v>5.8139534883720929E-3</v>
      </c>
      <c r="E25" s="9">
        <f t="shared" si="2"/>
        <v>170</v>
      </c>
      <c r="F25" s="10">
        <f t="shared" si="1"/>
        <v>0.98837209302325579</v>
      </c>
    </row>
    <row r="26" spans="1:6" ht="12.75" customHeight="1" x14ac:dyDescent="0.25">
      <c r="A26" s="6" t="s">
        <v>31</v>
      </c>
      <c r="B26" s="7">
        <v>2.8999999999999998E-2</v>
      </c>
      <c r="C26" s="8">
        <v>1</v>
      </c>
      <c r="D26" s="21">
        <f t="shared" si="0"/>
        <v>5.8139534883720929E-3</v>
      </c>
      <c r="E26" s="9">
        <f t="shared" si="2"/>
        <v>171</v>
      </c>
      <c r="F26" s="10">
        <f t="shared" si="1"/>
        <v>0.9941860465116279</v>
      </c>
    </row>
    <row r="27" spans="1:6" ht="12.75" customHeight="1" x14ac:dyDescent="0.25">
      <c r="A27" s="6" t="s">
        <v>22</v>
      </c>
      <c r="B27" s="7">
        <v>2.8999999999999998E-2</v>
      </c>
      <c r="C27" s="8">
        <v>1</v>
      </c>
      <c r="D27" s="21">
        <f t="shared" si="0"/>
        <v>5.8139534883720929E-3</v>
      </c>
      <c r="E27" s="9">
        <f t="shared" si="2"/>
        <v>172</v>
      </c>
      <c r="F27" s="10">
        <f t="shared" si="1"/>
        <v>1</v>
      </c>
    </row>
    <row r="28" spans="1:6" ht="12.75" customHeight="1" x14ac:dyDescent="0.25">
      <c r="A28" s="6" t="s">
        <v>32</v>
      </c>
      <c r="B28" s="7">
        <v>0</v>
      </c>
      <c r="C28" s="8">
        <v>0</v>
      </c>
      <c r="D28" s="21">
        <f t="shared" si="0"/>
        <v>0</v>
      </c>
      <c r="E28" s="9">
        <f t="shared" si="2"/>
        <v>172</v>
      </c>
      <c r="F28" s="10">
        <f t="shared" si="1"/>
        <v>1</v>
      </c>
    </row>
    <row r="29" spans="1:6" ht="12.75" customHeight="1" x14ac:dyDescent="0.25">
      <c r="A29" s="6" t="s">
        <v>28</v>
      </c>
      <c r="B29" s="7">
        <v>0</v>
      </c>
      <c r="C29" s="8">
        <v>0</v>
      </c>
      <c r="D29" s="21">
        <f t="shared" si="0"/>
        <v>0</v>
      </c>
      <c r="E29" s="9">
        <f t="shared" si="2"/>
        <v>172</v>
      </c>
      <c r="F29" s="10">
        <f t="shared" si="1"/>
        <v>1</v>
      </c>
    </row>
    <row r="30" spans="1:6" ht="12.75" customHeight="1" x14ac:dyDescent="0.25">
      <c r="A30" s="6" t="s">
        <v>33</v>
      </c>
      <c r="B30" s="7">
        <v>0</v>
      </c>
      <c r="C30" s="8">
        <v>0</v>
      </c>
      <c r="D30" s="21">
        <f t="shared" si="0"/>
        <v>0</v>
      </c>
      <c r="E30" s="9">
        <f t="shared" si="2"/>
        <v>172</v>
      </c>
      <c r="F30" s="10">
        <f>E30/$C$32</f>
        <v>1</v>
      </c>
    </row>
    <row r="31" spans="1:6" ht="12.75" customHeight="1" x14ac:dyDescent="0.2">
      <c r="A31" s="6"/>
      <c r="B31" s="18"/>
      <c r="C31" s="20"/>
      <c r="D31" s="20"/>
    </row>
    <row r="32" spans="1:6" x14ac:dyDescent="0.2">
      <c r="A32" s="11" t="s">
        <v>34</v>
      </c>
      <c r="B32" s="11">
        <v>35</v>
      </c>
      <c r="C32" s="12">
        <f>SUM(C4:C30)</f>
        <v>172</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2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3" workbookViewId="0">
      <selection activeCell="A35" sqref="A35:XFD47"/>
    </sheetView>
  </sheetViews>
  <sheetFormatPr defaultRowHeight="12.75" x14ac:dyDescent="0.2"/>
  <cols>
    <col min="1" max="1" width="77.42578125" style="2" customWidth="1"/>
    <col min="2" max="2" width="35.7109375" style="2" customWidth="1"/>
    <col min="3" max="5" width="13.7109375" style="2" customWidth="1"/>
    <col min="6" max="257" width="9.140625" style="2"/>
    <col min="258" max="258" width="77.42578125" style="2" customWidth="1"/>
    <col min="259" max="259" width="35.7109375" style="2" customWidth="1"/>
    <col min="260" max="261" width="13.7109375" style="2" customWidth="1"/>
    <col min="262" max="513" width="9.140625" style="2"/>
    <col min="514" max="514" width="77.42578125" style="2" customWidth="1"/>
    <col min="515" max="515" width="35.7109375" style="2" customWidth="1"/>
    <col min="516" max="517" width="13.7109375" style="2" customWidth="1"/>
    <col min="518" max="769" width="9.140625" style="2"/>
    <col min="770" max="770" width="77.42578125" style="2" customWidth="1"/>
    <col min="771" max="771" width="35.7109375" style="2" customWidth="1"/>
    <col min="772" max="773" width="13.7109375" style="2" customWidth="1"/>
    <col min="774" max="1025" width="9.140625" style="2"/>
    <col min="1026" max="1026" width="77.42578125" style="2" customWidth="1"/>
    <col min="1027" max="1027" width="35.7109375" style="2" customWidth="1"/>
    <col min="1028" max="1029" width="13.7109375" style="2" customWidth="1"/>
    <col min="1030" max="1281" width="9.140625" style="2"/>
    <col min="1282" max="1282" width="77.42578125" style="2" customWidth="1"/>
    <col min="1283" max="1283" width="35.7109375" style="2" customWidth="1"/>
    <col min="1284" max="1285" width="13.7109375" style="2" customWidth="1"/>
    <col min="1286" max="1537" width="9.140625" style="2"/>
    <col min="1538" max="1538" width="77.42578125" style="2" customWidth="1"/>
    <col min="1539" max="1539" width="35.7109375" style="2" customWidth="1"/>
    <col min="1540" max="1541" width="13.7109375" style="2" customWidth="1"/>
    <col min="1542" max="1793" width="9.140625" style="2"/>
    <col min="1794" max="1794" width="77.42578125" style="2" customWidth="1"/>
    <col min="1795" max="1795" width="35.7109375" style="2" customWidth="1"/>
    <col min="1796" max="1797" width="13.7109375" style="2" customWidth="1"/>
    <col min="1798" max="2049" width="9.140625" style="2"/>
    <col min="2050" max="2050" width="77.42578125" style="2" customWidth="1"/>
    <col min="2051" max="2051" width="35.7109375" style="2" customWidth="1"/>
    <col min="2052" max="2053" width="13.7109375" style="2" customWidth="1"/>
    <col min="2054" max="2305" width="9.140625" style="2"/>
    <col min="2306" max="2306" width="77.42578125" style="2" customWidth="1"/>
    <col min="2307" max="2307" width="35.7109375" style="2" customWidth="1"/>
    <col min="2308" max="2309" width="13.7109375" style="2" customWidth="1"/>
    <col min="2310" max="2561" width="9.140625" style="2"/>
    <col min="2562" max="2562" width="77.42578125" style="2" customWidth="1"/>
    <col min="2563" max="2563" width="35.7109375" style="2" customWidth="1"/>
    <col min="2564" max="2565" width="13.7109375" style="2" customWidth="1"/>
    <col min="2566" max="2817" width="9.140625" style="2"/>
    <col min="2818" max="2818" width="77.42578125" style="2" customWidth="1"/>
    <col min="2819" max="2819" width="35.7109375" style="2" customWidth="1"/>
    <col min="2820" max="2821" width="13.7109375" style="2" customWidth="1"/>
    <col min="2822" max="3073" width="9.140625" style="2"/>
    <col min="3074" max="3074" width="77.42578125" style="2" customWidth="1"/>
    <col min="3075" max="3075" width="35.7109375" style="2" customWidth="1"/>
    <col min="3076" max="3077" width="13.7109375" style="2" customWidth="1"/>
    <col min="3078" max="3329" width="9.140625" style="2"/>
    <col min="3330" max="3330" width="77.42578125" style="2" customWidth="1"/>
    <col min="3331" max="3331" width="35.7109375" style="2" customWidth="1"/>
    <col min="3332" max="3333" width="13.7109375" style="2" customWidth="1"/>
    <col min="3334" max="3585" width="9.140625" style="2"/>
    <col min="3586" max="3586" width="77.42578125" style="2" customWidth="1"/>
    <col min="3587" max="3587" width="35.7109375" style="2" customWidth="1"/>
    <col min="3588" max="3589" width="13.7109375" style="2" customWidth="1"/>
    <col min="3590" max="3841" width="9.140625" style="2"/>
    <col min="3842" max="3842" width="77.42578125" style="2" customWidth="1"/>
    <col min="3843" max="3843" width="35.7109375" style="2" customWidth="1"/>
    <col min="3844" max="3845" width="13.7109375" style="2" customWidth="1"/>
    <col min="3846" max="4097" width="9.140625" style="2"/>
    <col min="4098" max="4098" width="77.42578125" style="2" customWidth="1"/>
    <col min="4099" max="4099" width="35.7109375" style="2" customWidth="1"/>
    <col min="4100" max="4101" width="13.7109375" style="2" customWidth="1"/>
    <col min="4102" max="4353" width="9.140625" style="2"/>
    <col min="4354" max="4354" width="77.42578125" style="2" customWidth="1"/>
    <col min="4355" max="4355" width="35.7109375" style="2" customWidth="1"/>
    <col min="4356" max="4357" width="13.7109375" style="2" customWidth="1"/>
    <col min="4358" max="4609" width="9.140625" style="2"/>
    <col min="4610" max="4610" width="77.42578125" style="2" customWidth="1"/>
    <col min="4611" max="4611" width="35.7109375" style="2" customWidth="1"/>
    <col min="4612" max="4613" width="13.7109375" style="2" customWidth="1"/>
    <col min="4614" max="4865" width="9.140625" style="2"/>
    <col min="4866" max="4866" width="77.42578125" style="2" customWidth="1"/>
    <col min="4867" max="4867" width="35.7109375" style="2" customWidth="1"/>
    <col min="4868" max="4869" width="13.7109375" style="2" customWidth="1"/>
    <col min="4870" max="5121" width="9.140625" style="2"/>
    <col min="5122" max="5122" width="77.42578125" style="2" customWidth="1"/>
    <col min="5123" max="5123" width="35.7109375" style="2" customWidth="1"/>
    <col min="5124" max="5125" width="13.7109375" style="2" customWidth="1"/>
    <col min="5126" max="5377" width="9.140625" style="2"/>
    <col min="5378" max="5378" width="77.42578125" style="2" customWidth="1"/>
    <col min="5379" max="5379" width="35.7109375" style="2" customWidth="1"/>
    <col min="5380" max="5381" width="13.7109375" style="2" customWidth="1"/>
    <col min="5382" max="5633" width="9.140625" style="2"/>
    <col min="5634" max="5634" width="77.42578125" style="2" customWidth="1"/>
    <col min="5635" max="5635" width="35.7109375" style="2" customWidth="1"/>
    <col min="5636" max="5637" width="13.7109375" style="2" customWidth="1"/>
    <col min="5638" max="5889" width="9.140625" style="2"/>
    <col min="5890" max="5890" width="77.42578125" style="2" customWidth="1"/>
    <col min="5891" max="5891" width="35.7109375" style="2" customWidth="1"/>
    <col min="5892" max="5893" width="13.7109375" style="2" customWidth="1"/>
    <col min="5894" max="6145" width="9.140625" style="2"/>
    <col min="6146" max="6146" width="77.42578125" style="2" customWidth="1"/>
    <col min="6147" max="6147" width="35.7109375" style="2" customWidth="1"/>
    <col min="6148" max="6149" width="13.7109375" style="2" customWidth="1"/>
    <col min="6150" max="6401" width="9.140625" style="2"/>
    <col min="6402" max="6402" width="77.42578125" style="2" customWidth="1"/>
    <col min="6403" max="6403" width="35.7109375" style="2" customWidth="1"/>
    <col min="6404" max="6405" width="13.7109375" style="2" customWidth="1"/>
    <col min="6406" max="6657" width="9.140625" style="2"/>
    <col min="6658" max="6658" width="77.42578125" style="2" customWidth="1"/>
    <col min="6659" max="6659" width="35.7109375" style="2" customWidth="1"/>
    <col min="6660" max="6661" width="13.7109375" style="2" customWidth="1"/>
    <col min="6662" max="6913" width="9.140625" style="2"/>
    <col min="6914" max="6914" width="77.42578125" style="2" customWidth="1"/>
    <col min="6915" max="6915" width="35.7109375" style="2" customWidth="1"/>
    <col min="6916" max="6917" width="13.7109375" style="2" customWidth="1"/>
    <col min="6918" max="7169" width="9.140625" style="2"/>
    <col min="7170" max="7170" width="77.42578125" style="2" customWidth="1"/>
    <col min="7171" max="7171" width="35.7109375" style="2" customWidth="1"/>
    <col min="7172" max="7173" width="13.7109375" style="2" customWidth="1"/>
    <col min="7174" max="7425" width="9.140625" style="2"/>
    <col min="7426" max="7426" width="77.42578125" style="2" customWidth="1"/>
    <col min="7427" max="7427" width="35.7109375" style="2" customWidth="1"/>
    <col min="7428" max="7429" width="13.7109375" style="2" customWidth="1"/>
    <col min="7430" max="7681" width="9.140625" style="2"/>
    <col min="7682" max="7682" width="77.42578125" style="2" customWidth="1"/>
    <col min="7683" max="7683" width="35.7109375" style="2" customWidth="1"/>
    <col min="7684" max="7685" width="13.7109375" style="2" customWidth="1"/>
    <col min="7686" max="7937" width="9.140625" style="2"/>
    <col min="7938" max="7938" width="77.42578125" style="2" customWidth="1"/>
    <col min="7939" max="7939" width="35.7109375" style="2" customWidth="1"/>
    <col min="7940" max="7941" width="13.7109375" style="2" customWidth="1"/>
    <col min="7942" max="8193" width="9.140625" style="2"/>
    <col min="8194" max="8194" width="77.42578125" style="2" customWidth="1"/>
    <col min="8195" max="8195" width="35.7109375" style="2" customWidth="1"/>
    <col min="8196" max="8197" width="13.7109375" style="2" customWidth="1"/>
    <col min="8198" max="8449" width="9.140625" style="2"/>
    <col min="8450" max="8450" width="77.42578125" style="2" customWidth="1"/>
    <col min="8451" max="8451" width="35.7109375" style="2" customWidth="1"/>
    <col min="8452" max="8453" width="13.7109375" style="2" customWidth="1"/>
    <col min="8454" max="8705" width="9.140625" style="2"/>
    <col min="8706" max="8706" width="77.42578125" style="2" customWidth="1"/>
    <col min="8707" max="8707" width="35.7109375" style="2" customWidth="1"/>
    <col min="8708" max="8709" width="13.7109375" style="2" customWidth="1"/>
    <col min="8710" max="8961" width="9.140625" style="2"/>
    <col min="8962" max="8962" width="77.42578125" style="2" customWidth="1"/>
    <col min="8963" max="8963" width="35.7109375" style="2" customWidth="1"/>
    <col min="8964" max="8965" width="13.7109375" style="2" customWidth="1"/>
    <col min="8966" max="9217" width="9.140625" style="2"/>
    <col min="9218" max="9218" width="77.42578125" style="2" customWidth="1"/>
    <col min="9219" max="9219" width="35.7109375" style="2" customWidth="1"/>
    <col min="9220" max="9221" width="13.7109375" style="2" customWidth="1"/>
    <col min="9222" max="9473" width="9.140625" style="2"/>
    <col min="9474" max="9474" width="77.42578125" style="2" customWidth="1"/>
    <col min="9475" max="9475" width="35.7109375" style="2" customWidth="1"/>
    <col min="9476" max="9477" width="13.7109375" style="2" customWidth="1"/>
    <col min="9478" max="9729" width="9.140625" style="2"/>
    <col min="9730" max="9730" width="77.42578125" style="2" customWidth="1"/>
    <col min="9731" max="9731" width="35.7109375" style="2" customWidth="1"/>
    <col min="9732" max="9733" width="13.7109375" style="2" customWidth="1"/>
    <col min="9734" max="9985" width="9.140625" style="2"/>
    <col min="9986" max="9986" width="77.42578125" style="2" customWidth="1"/>
    <col min="9987" max="9987" width="35.7109375" style="2" customWidth="1"/>
    <col min="9988" max="9989" width="13.7109375" style="2" customWidth="1"/>
    <col min="9990" max="10241" width="9.140625" style="2"/>
    <col min="10242" max="10242" width="77.42578125" style="2" customWidth="1"/>
    <col min="10243" max="10243" width="35.7109375" style="2" customWidth="1"/>
    <col min="10244" max="10245" width="13.7109375" style="2" customWidth="1"/>
    <col min="10246" max="10497" width="9.140625" style="2"/>
    <col min="10498" max="10498" width="77.42578125" style="2" customWidth="1"/>
    <col min="10499" max="10499" width="35.7109375" style="2" customWidth="1"/>
    <col min="10500" max="10501" width="13.7109375" style="2" customWidth="1"/>
    <col min="10502" max="10753" width="9.140625" style="2"/>
    <col min="10754" max="10754" width="77.42578125" style="2" customWidth="1"/>
    <col min="10755" max="10755" width="35.7109375" style="2" customWidth="1"/>
    <col min="10756" max="10757" width="13.7109375" style="2" customWidth="1"/>
    <col min="10758" max="11009" width="9.140625" style="2"/>
    <col min="11010" max="11010" width="77.42578125" style="2" customWidth="1"/>
    <col min="11011" max="11011" width="35.7109375" style="2" customWidth="1"/>
    <col min="11012" max="11013" width="13.7109375" style="2" customWidth="1"/>
    <col min="11014" max="11265" width="9.140625" style="2"/>
    <col min="11266" max="11266" width="77.42578125" style="2" customWidth="1"/>
    <col min="11267" max="11267" width="35.7109375" style="2" customWidth="1"/>
    <col min="11268" max="11269" width="13.7109375" style="2" customWidth="1"/>
    <col min="11270" max="11521" width="9.140625" style="2"/>
    <col min="11522" max="11522" width="77.42578125" style="2" customWidth="1"/>
    <col min="11523" max="11523" width="35.7109375" style="2" customWidth="1"/>
    <col min="11524" max="11525" width="13.7109375" style="2" customWidth="1"/>
    <col min="11526" max="11777" width="9.140625" style="2"/>
    <col min="11778" max="11778" width="77.42578125" style="2" customWidth="1"/>
    <col min="11779" max="11779" width="35.7109375" style="2" customWidth="1"/>
    <col min="11780" max="11781" width="13.7109375" style="2" customWidth="1"/>
    <col min="11782" max="12033" width="9.140625" style="2"/>
    <col min="12034" max="12034" width="77.42578125" style="2" customWidth="1"/>
    <col min="12035" max="12035" width="35.7109375" style="2" customWidth="1"/>
    <col min="12036" max="12037" width="13.7109375" style="2" customWidth="1"/>
    <col min="12038" max="12289" width="9.140625" style="2"/>
    <col min="12290" max="12290" width="77.42578125" style="2" customWidth="1"/>
    <col min="12291" max="12291" width="35.7109375" style="2" customWidth="1"/>
    <col min="12292" max="12293" width="13.7109375" style="2" customWidth="1"/>
    <col min="12294" max="12545" width="9.140625" style="2"/>
    <col min="12546" max="12546" width="77.42578125" style="2" customWidth="1"/>
    <col min="12547" max="12547" width="35.7109375" style="2" customWidth="1"/>
    <col min="12548" max="12549" width="13.7109375" style="2" customWidth="1"/>
    <col min="12550" max="12801" width="9.140625" style="2"/>
    <col min="12802" max="12802" width="77.42578125" style="2" customWidth="1"/>
    <col min="12803" max="12803" width="35.7109375" style="2" customWidth="1"/>
    <col min="12804" max="12805" width="13.7109375" style="2" customWidth="1"/>
    <col min="12806" max="13057" width="9.140625" style="2"/>
    <col min="13058" max="13058" width="77.42578125" style="2" customWidth="1"/>
    <col min="13059" max="13059" width="35.7109375" style="2" customWidth="1"/>
    <col min="13060" max="13061" width="13.7109375" style="2" customWidth="1"/>
    <col min="13062" max="13313" width="9.140625" style="2"/>
    <col min="13314" max="13314" width="77.42578125" style="2" customWidth="1"/>
    <col min="13315" max="13315" width="35.7109375" style="2" customWidth="1"/>
    <col min="13316" max="13317" width="13.7109375" style="2" customWidth="1"/>
    <col min="13318" max="13569" width="9.140625" style="2"/>
    <col min="13570" max="13570" width="77.42578125" style="2" customWidth="1"/>
    <col min="13571" max="13571" width="35.7109375" style="2" customWidth="1"/>
    <col min="13572" max="13573" width="13.7109375" style="2" customWidth="1"/>
    <col min="13574" max="13825" width="9.140625" style="2"/>
    <col min="13826" max="13826" width="77.42578125" style="2" customWidth="1"/>
    <col min="13827" max="13827" width="35.7109375" style="2" customWidth="1"/>
    <col min="13828" max="13829" width="13.7109375" style="2" customWidth="1"/>
    <col min="13830" max="14081" width="9.140625" style="2"/>
    <col min="14082" max="14082" width="77.42578125" style="2" customWidth="1"/>
    <col min="14083" max="14083" width="35.7109375" style="2" customWidth="1"/>
    <col min="14084" max="14085" width="13.7109375" style="2" customWidth="1"/>
    <col min="14086" max="14337" width="9.140625" style="2"/>
    <col min="14338" max="14338" width="77.42578125" style="2" customWidth="1"/>
    <col min="14339" max="14339" width="35.7109375" style="2" customWidth="1"/>
    <col min="14340" max="14341" width="13.7109375" style="2" customWidth="1"/>
    <col min="14342" max="14593" width="9.140625" style="2"/>
    <col min="14594" max="14594" width="77.42578125" style="2" customWidth="1"/>
    <col min="14595" max="14595" width="35.7109375" style="2" customWidth="1"/>
    <col min="14596" max="14597" width="13.7109375" style="2" customWidth="1"/>
    <col min="14598" max="14849" width="9.140625" style="2"/>
    <col min="14850" max="14850" width="77.42578125" style="2" customWidth="1"/>
    <col min="14851" max="14851" width="35.7109375" style="2" customWidth="1"/>
    <col min="14852" max="14853" width="13.7109375" style="2" customWidth="1"/>
    <col min="14854" max="15105" width="9.140625" style="2"/>
    <col min="15106" max="15106" width="77.42578125" style="2" customWidth="1"/>
    <col min="15107" max="15107" width="35.7109375" style="2" customWidth="1"/>
    <col min="15108" max="15109" width="13.7109375" style="2" customWidth="1"/>
    <col min="15110" max="15361" width="9.140625" style="2"/>
    <col min="15362" max="15362" width="77.42578125" style="2" customWidth="1"/>
    <col min="15363" max="15363" width="35.7109375" style="2" customWidth="1"/>
    <col min="15364" max="15365" width="13.7109375" style="2" customWidth="1"/>
    <col min="15366" max="15617" width="9.140625" style="2"/>
    <col min="15618" max="15618" width="77.42578125" style="2" customWidth="1"/>
    <col min="15619" max="15619" width="35.7109375" style="2" customWidth="1"/>
    <col min="15620" max="15621" width="13.7109375" style="2" customWidth="1"/>
    <col min="15622" max="15873" width="9.140625" style="2"/>
    <col min="15874" max="15874" width="77.42578125" style="2" customWidth="1"/>
    <col min="15875" max="15875" width="35.7109375" style="2" customWidth="1"/>
    <col min="15876" max="15877" width="13.7109375" style="2" customWidth="1"/>
    <col min="15878" max="16129" width="9.140625" style="2"/>
    <col min="16130" max="16130" width="77.4257812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row>
    <row r="2" spans="1:6" ht="24.95" customHeight="1" x14ac:dyDescent="0.2">
      <c r="A2" s="27" t="s">
        <v>49</v>
      </c>
      <c r="B2" s="3"/>
      <c r="C2" s="3"/>
      <c r="D2" s="3"/>
    </row>
    <row r="3" spans="1:6" ht="30" customHeight="1" x14ac:dyDescent="0.2">
      <c r="A3" s="4" t="s">
        <v>2</v>
      </c>
      <c r="B3" s="5" t="s">
        <v>3</v>
      </c>
      <c r="C3" s="5" t="s">
        <v>4</v>
      </c>
      <c r="D3" s="25" t="s">
        <v>40</v>
      </c>
      <c r="E3" s="2" t="s">
        <v>37</v>
      </c>
      <c r="F3" s="2" t="s">
        <v>38</v>
      </c>
    </row>
    <row r="4" spans="1:6" ht="12.75" customHeight="1" x14ac:dyDescent="0.25">
      <c r="A4" s="6" t="s">
        <v>11</v>
      </c>
      <c r="B4" s="7">
        <v>0.38600000000000001</v>
      </c>
      <c r="C4" s="8">
        <v>17</v>
      </c>
      <c r="D4" s="21">
        <f>C4/$C$32</f>
        <v>8.0188679245283015E-2</v>
      </c>
      <c r="E4" s="9">
        <f>C4</f>
        <v>17</v>
      </c>
      <c r="F4" s="10">
        <f>E4/$C$32</f>
        <v>8.0188679245283015E-2</v>
      </c>
    </row>
    <row r="5" spans="1:6" ht="12.75" customHeight="1" x14ac:dyDescent="0.25">
      <c r="A5" s="6" t="s">
        <v>7</v>
      </c>
      <c r="B5" s="7">
        <v>0.36399999999999999</v>
      </c>
      <c r="C5" s="8">
        <v>16</v>
      </c>
      <c r="D5" s="21">
        <f t="shared" ref="D5:D30" si="0">C5/$C$32</f>
        <v>7.5471698113207544E-2</v>
      </c>
      <c r="E5" s="9">
        <f>C5+E4</f>
        <v>33</v>
      </c>
      <c r="F5" s="10">
        <f t="shared" ref="F5:F30" si="1">E5/$C$32</f>
        <v>0.15566037735849056</v>
      </c>
    </row>
    <row r="6" spans="1:6" ht="12.75" customHeight="1" x14ac:dyDescent="0.25">
      <c r="A6" s="6" t="s">
        <v>12</v>
      </c>
      <c r="B6" s="7">
        <v>0.318</v>
      </c>
      <c r="C6" s="8">
        <v>14</v>
      </c>
      <c r="D6" s="21">
        <f t="shared" si="0"/>
        <v>6.6037735849056603E-2</v>
      </c>
      <c r="E6" s="9">
        <f t="shared" ref="E6:E30" si="2">C6+E5</f>
        <v>47</v>
      </c>
      <c r="F6" s="10">
        <f t="shared" si="1"/>
        <v>0.22169811320754718</v>
      </c>
    </row>
    <row r="7" spans="1:6" ht="12.75" customHeight="1" x14ac:dyDescent="0.25">
      <c r="A7" s="6" t="s">
        <v>10</v>
      </c>
      <c r="B7" s="7">
        <v>0.318</v>
      </c>
      <c r="C7" s="8">
        <v>14</v>
      </c>
      <c r="D7" s="21">
        <f t="shared" si="0"/>
        <v>6.6037735849056603E-2</v>
      </c>
      <c r="E7" s="9">
        <f t="shared" si="2"/>
        <v>61</v>
      </c>
      <c r="F7" s="10">
        <f t="shared" si="1"/>
        <v>0.28773584905660377</v>
      </c>
    </row>
    <row r="8" spans="1:6" ht="12.75" customHeight="1" x14ac:dyDescent="0.25">
      <c r="A8" s="6" t="s">
        <v>16</v>
      </c>
      <c r="B8" s="7">
        <v>0.318</v>
      </c>
      <c r="C8" s="8">
        <v>14</v>
      </c>
      <c r="D8" s="21">
        <f t="shared" si="0"/>
        <v>6.6037735849056603E-2</v>
      </c>
      <c r="E8" s="9">
        <f t="shared" si="2"/>
        <v>75</v>
      </c>
      <c r="F8" s="10">
        <f t="shared" si="1"/>
        <v>0.35377358490566035</v>
      </c>
    </row>
    <row r="9" spans="1:6" ht="12.75" customHeight="1" x14ac:dyDescent="0.25">
      <c r="A9" s="6" t="s">
        <v>9</v>
      </c>
      <c r="B9" s="7">
        <v>0.29499999999999998</v>
      </c>
      <c r="C9" s="8">
        <v>13</v>
      </c>
      <c r="D9" s="21">
        <f t="shared" si="0"/>
        <v>6.1320754716981132E-2</v>
      </c>
      <c r="E9" s="9">
        <f t="shared" si="2"/>
        <v>88</v>
      </c>
      <c r="F9" s="10">
        <f t="shared" si="1"/>
        <v>0.41509433962264153</v>
      </c>
    </row>
    <row r="10" spans="1:6" ht="12.75" customHeight="1" x14ac:dyDescent="0.25">
      <c r="A10" s="6" t="s">
        <v>13</v>
      </c>
      <c r="B10" s="7">
        <v>0.27300000000000002</v>
      </c>
      <c r="C10" s="8">
        <v>12</v>
      </c>
      <c r="D10" s="21">
        <f t="shared" si="0"/>
        <v>5.6603773584905662E-2</v>
      </c>
      <c r="E10" s="9">
        <f t="shared" si="2"/>
        <v>100</v>
      </c>
      <c r="F10" s="10">
        <f t="shared" si="1"/>
        <v>0.47169811320754718</v>
      </c>
    </row>
    <row r="11" spans="1:6" ht="12.75" customHeight="1" x14ac:dyDescent="0.25">
      <c r="A11" s="6" t="s">
        <v>8</v>
      </c>
      <c r="B11" s="7">
        <v>0.27300000000000002</v>
      </c>
      <c r="C11" s="8">
        <v>12</v>
      </c>
      <c r="D11" s="21">
        <f t="shared" si="0"/>
        <v>5.6603773584905662E-2</v>
      </c>
      <c r="E11" s="9">
        <f t="shared" si="2"/>
        <v>112</v>
      </c>
      <c r="F11" s="10">
        <f t="shared" si="1"/>
        <v>0.52830188679245282</v>
      </c>
    </row>
    <row r="12" spans="1:6" ht="12.75" customHeight="1" x14ac:dyDescent="0.25">
      <c r="A12" s="6" t="s">
        <v>19</v>
      </c>
      <c r="B12" s="7">
        <v>0.25</v>
      </c>
      <c r="C12" s="8">
        <v>11</v>
      </c>
      <c r="D12" s="21">
        <f t="shared" si="0"/>
        <v>5.1886792452830191E-2</v>
      </c>
      <c r="E12" s="9">
        <f t="shared" si="2"/>
        <v>123</v>
      </c>
      <c r="F12" s="10">
        <f t="shared" si="1"/>
        <v>0.58018867924528306</v>
      </c>
    </row>
    <row r="13" spans="1:6" ht="12.75" customHeight="1" x14ac:dyDescent="0.25">
      <c r="A13" s="6" t="s">
        <v>22</v>
      </c>
      <c r="B13" s="7">
        <v>0.22699999999999998</v>
      </c>
      <c r="C13" s="8">
        <v>10</v>
      </c>
      <c r="D13" s="21">
        <f t="shared" si="0"/>
        <v>4.716981132075472E-2</v>
      </c>
      <c r="E13" s="9">
        <f t="shared" si="2"/>
        <v>133</v>
      </c>
      <c r="F13" s="10">
        <f t="shared" si="1"/>
        <v>0.62735849056603776</v>
      </c>
    </row>
    <row r="14" spans="1:6" ht="12.75" customHeight="1" x14ac:dyDescent="0.25">
      <c r="A14" s="6" t="s">
        <v>15</v>
      </c>
      <c r="B14" s="7">
        <v>0.20499999999999999</v>
      </c>
      <c r="C14" s="8">
        <v>9</v>
      </c>
      <c r="D14" s="21">
        <f t="shared" si="0"/>
        <v>4.2452830188679243E-2</v>
      </c>
      <c r="E14" s="9">
        <f t="shared" si="2"/>
        <v>142</v>
      </c>
      <c r="F14" s="10">
        <f t="shared" si="1"/>
        <v>0.66981132075471694</v>
      </c>
    </row>
    <row r="15" spans="1:6" ht="12.75" customHeight="1" x14ac:dyDescent="0.25">
      <c r="A15" s="6" t="s">
        <v>28</v>
      </c>
      <c r="B15" s="7">
        <v>0.20499999999999999</v>
      </c>
      <c r="C15" s="8">
        <v>9</v>
      </c>
      <c r="D15" s="21">
        <f t="shared" si="0"/>
        <v>4.2452830188679243E-2</v>
      </c>
      <c r="E15" s="9">
        <f t="shared" si="2"/>
        <v>151</v>
      </c>
      <c r="F15" s="10">
        <f t="shared" si="1"/>
        <v>0.71226415094339623</v>
      </c>
    </row>
    <row r="16" spans="1:6" ht="12.75" customHeight="1" x14ac:dyDescent="0.25">
      <c r="A16" s="6" t="s">
        <v>18</v>
      </c>
      <c r="B16" s="7">
        <v>0.20499999999999999</v>
      </c>
      <c r="C16" s="8">
        <v>9</v>
      </c>
      <c r="D16" s="21">
        <f t="shared" si="0"/>
        <v>4.2452830188679243E-2</v>
      </c>
      <c r="E16" s="9">
        <f t="shared" si="2"/>
        <v>160</v>
      </c>
      <c r="F16" s="10">
        <f t="shared" si="1"/>
        <v>0.75471698113207553</v>
      </c>
    </row>
    <row r="17" spans="1:6" ht="12.75" customHeight="1" x14ac:dyDescent="0.25">
      <c r="A17" s="6" t="s">
        <v>21</v>
      </c>
      <c r="B17" s="7">
        <v>0.182</v>
      </c>
      <c r="C17" s="8">
        <v>8</v>
      </c>
      <c r="D17" s="21">
        <f t="shared" si="0"/>
        <v>3.7735849056603772E-2</v>
      </c>
      <c r="E17" s="9">
        <f t="shared" si="2"/>
        <v>168</v>
      </c>
      <c r="F17" s="10">
        <f t="shared" si="1"/>
        <v>0.79245283018867929</v>
      </c>
    </row>
    <row r="18" spans="1:6" ht="12.75" customHeight="1" x14ac:dyDescent="0.25">
      <c r="A18" s="6" t="s">
        <v>29</v>
      </c>
      <c r="B18" s="7">
        <v>0.13600000000000001</v>
      </c>
      <c r="C18" s="8">
        <v>6</v>
      </c>
      <c r="D18" s="21">
        <f t="shared" si="0"/>
        <v>2.8301886792452831E-2</v>
      </c>
      <c r="E18" s="9">
        <f t="shared" si="2"/>
        <v>174</v>
      </c>
      <c r="F18" s="10">
        <f t="shared" si="1"/>
        <v>0.82075471698113212</v>
      </c>
    </row>
    <row r="19" spans="1:6" ht="12.75" customHeight="1" x14ac:dyDescent="0.25">
      <c r="A19" s="6" t="s">
        <v>14</v>
      </c>
      <c r="B19" s="7">
        <v>0.13600000000000001</v>
      </c>
      <c r="C19" s="8">
        <v>6</v>
      </c>
      <c r="D19" s="21">
        <f t="shared" si="0"/>
        <v>2.8301886792452831E-2</v>
      </c>
      <c r="E19" s="9">
        <f t="shared" si="2"/>
        <v>180</v>
      </c>
      <c r="F19" s="10">
        <f t="shared" si="1"/>
        <v>0.84905660377358494</v>
      </c>
    </row>
    <row r="20" spans="1:6" ht="12.75" customHeight="1" x14ac:dyDescent="0.25">
      <c r="A20" s="6" t="s">
        <v>25</v>
      </c>
      <c r="B20" s="7">
        <v>0.13600000000000001</v>
      </c>
      <c r="C20" s="8">
        <v>6</v>
      </c>
      <c r="D20" s="21">
        <f t="shared" si="0"/>
        <v>2.8301886792452831E-2</v>
      </c>
      <c r="E20" s="9">
        <f t="shared" si="2"/>
        <v>186</v>
      </c>
      <c r="F20" s="10">
        <f t="shared" si="1"/>
        <v>0.87735849056603776</v>
      </c>
    </row>
    <row r="21" spans="1:6" ht="12.75" customHeight="1" x14ac:dyDescent="0.25">
      <c r="A21" s="6" t="s">
        <v>30</v>
      </c>
      <c r="B21" s="7">
        <v>9.0999999999999998E-2</v>
      </c>
      <c r="C21" s="8">
        <v>4</v>
      </c>
      <c r="D21" s="21">
        <f t="shared" si="0"/>
        <v>1.8867924528301886E-2</v>
      </c>
      <c r="E21" s="9">
        <f t="shared" si="2"/>
        <v>190</v>
      </c>
      <c r="F21" s="10">
        <f t="shared" si="1"/>
        <v>0.89622641509433965</v>
      </c>
    </row>
    <row r="22" spans="1:6" ht="12.75" customHeight="1" x14ac:dyDescent="0.25">
      <c r="A22" s="6" t="s">
        <v>26</v>
      </c>
      <c r="B22" s="7">
        <v>9.0999999999999998E-2</v>
      </c>
      <c r="C22" s="8">
        <v>4</v>
      </c>
      <c r="D22" s="21">
        <f t="shared" si="0"/>
        <v>1.8867924528301886E-2</v>
      </c>
      <c r="E22" s="9">
        <f t="shared" si="2"/>
        <v>194</v>
      </c>
      <c r="F22" s="10">
        <f t="shared" si="1"/>
        <v>0.91509433962264153</v>
      </c>
    </row>
    <row r="23" spans="1:6" ht="12.75" customHeight="1" x14ac:dyDescent="0.25">
      <c r="A23" s="6" t="s">
        <v>32</v>
      </c>
      <c r="B23" s="7">
        <v>6.8000000000000005E-2</v>
      </c>
      <c r="C23" s="8">
        <v>3</v>
      </c>
      <c r="D23" s="21">
        <f t="shared" si="0"/>
        <v>1.4150943396226415E-2</v>
      </c>
      <c r="E23" s="9">
        <f t="shared" si="2"/>
        <v>197</v>
      </c>
      <c r="F23" s="10">
        <f t="shared" si="1"/>
        <v>0.92924528301886788</v>
      </c>
    </row>
    <row r="24" spans="1:6" ht="12.75" customHeight="1" x14ac:dyDescent="0.25">
      <c r="A24" s="6" t="s">
        <v>27</v>
      </c>
      <c r="B24" s="7">
        <v>6.8000000000000005E-2</v>
      </c>
      <c r="C24" s="8">
        <v>3</v>
      </c>
      <c r="D24" s="21">
        <f t="shared" si="0"/>
        <v>1.4150943396226415E-2</v>
      </c>
      <c r="E24" s="9">
        <f t="shared" si="2"/>
        <v>200</v>
      </c>
      <c r="F24" s="10">
        <f t="shared" si="1"/>
        <v>0.94339622641509435</v>
      </c>
    </row>
    <row r="25" spans="1:6" ht="12.75" customHeight="1" x14ac:dyDescent="0.25">
      <c r="A25" s="6" t="s">
        <v>17</v>
      </c>
      <c r="B25" s="7">
        <v>6.8000000000000005E-2</v>
      </c>
      <c r="C25" s="8">
        <v>3</v>
      </c>
      <c r="D25" s="21">
        <f t="shared" si="0"/>
        <v>1.4150943396226415E-2</v>
      </c>
      <c r="E25" s="9">
        <f t="shared" si="2"/>
        <v>203</v>
      </c>
      <c r="F25" s="10">
        <f t="shared" si="1"/>
        <v>0.95754716981132071</v>
      </c>
    </row>
    <row r="26" spans="1:6" ht="12.75" customHeight="1" x14ac:dyDescent="0.25">
      <c r="A26" s="6" t="s">
        <v>31</v>
      </c>
      <c r="B26" s="7">
        <v>4.4999999999999998E-2</v>
      </c>
      <c r="C26" s="8">
        <v>2</v>
      </c>
      <c r="D26" s="21">
        <f t="shared" si="0"/>
        <v>9.433962264150943E-3</v>
      </c>
      <c r="E26" s="9">
        <f t="shared" si="2"/>
        <v>205</v>
      </c>
      <c r="F26" s="10">
        <f t="shared" si="1"/>
        <v>0.96698113207547165</v>
      </c>
    </row>
    <row r="27" spans="1:6" ht="12.75" customHeight="1" x14ac:dyDescent="0.25">
      <c r="A27" s="6" t="s">
        <v>20</v>
      </c>
      <c r="B27" s="7">
        <v>4.4999999999999998E-2</v>
      </c>
      <c r="C27" s="8">
        <v>2</v>
      </c>
      <c r="D27" s="21">
        <f t="shared" si="0"/>
        <v>9.433962264150943E-3</v>
      </c>
      <c r="E27" s="9">
        <f t="shared" si="2"/>
        <v>207</v>
      </c>
      <c r="F27" s="10">
        <f t="shared" si="1"/>
        <v>0.97641509433962259</v>
      </c>
    </row>
    <row r="28" spans="1:6" ht="12.75" customHeight="1" x14ac:dyDescent="0.25">
      <c r="A28" s="6" t="s">
        <v>23</v>
      </c>
      <c r="B28" s="7">
        <v>4.4999999999999998E-2</v>
      </c>
      <c r="C28" s="8">
        <v>2</v>
      </c>
      <c r="D28" s="21">
        <f t="shared" si="0"/>
        <v>9.433962264150943E-3</v>
      </c>
      <c r="E28" s="9">
        <f t="shared" si="2"/>
        <v>209</v>
      </c>
      <c r="F28" s="10">
        <f t="shared" si="1"/>
        <v>0.98584905660377353</v>
      </c>
    </row>
    <row r="29" spans="1:6" ht="12.75" customHeight="1" x14ac:dyDescent="0.25">
      <c r="A29" s="6" t="s">
        <v>33</v>
      </c>
      <c r="B29" s="7">
        <v>4.4999999999999998E-2</v>
      </c>
      <c r="C29" s="8">
        <v>2</v>
      </c>
      <c r="D29" s="21">
        <f t="shared" si="0"/>
        <v>9.433962264150943E-3</v>
      </c>
      <c r="E29" s="9">
        <f t="shared" si="2"/>
        <v>211</v>
      </c>
      <c r="F29" s="10">
        <f t="shared" si="1"/>
        <v>0.99528301886792447</v>
      </c>
    </row>
    <row r="30" spans="1:6" ht="12.75" customHeight="1" x14ac:dyDescent="0.25">
      <c r="A30" s="6" t="s">
        <v>24</v>
      </c>
      <c r="B30" s="7">
        <v>2.3E-2</v>
      </c>
      <c r="C30" s="8">
        <v>1</v>
      </c>
      <c r="D30" s="21">
        <f t="shared" si="0"/>
        <v>4.7169811320754715E-3</v>
      </c>
      <c r="E30" s="9">
        <f t="shared" si="2"/>
        <v>212</v>
      </c>
      <c r="F30" s="10">
        <f t="shared" si="1"/>
        <v>1</v>
      </c>
    </row>
    <row r="31" spans="1:6" ht="12.75" customHeight="1" x14ac:dyDescent="0.2">
      <c r="A31" s="6"/>
      <c r="B31" s="18"/>
      <c r="C31" s="20"/>
      <c r="D31" s="20"/>
    </row>
    <row r="32" spans="1:6" x14ac:dyDescent="0.2">
      <c r="A32" s="11" t="s">
        <v>34</v>
      </c>
      <c r="B32" s="11">
        <v>44</v>
      </c>
      <c r="C32" s="12">
        <f>SUM(C4:C30)</f>
        <v>212</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2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1"/>
  <sheetViews>
    <sheetView topLeftCell="K2" zoomScale="74" zoomScaleNormal="74" workbookViewId="0">
      <selection activeCell="AD23" sqref="AD23"/>
    </sheetView>
  </sheetViews>
  <sheetFormatPr defaultRowHeight="15" x14ac:dyDescent="0.25"/>
  <cols>
    <col min="1" max="1" width="37.85546875" customWidth="1"/>
  </cols>
  <sheetData>
    <row r="3" spans="1:9" s="24" customFormat="1" x14ac:dyDescent="0.25">
      <c r="A3" s="31" t="s">
        <v>95</v>
      </c>
      <c r="B3" s="31" t="s">
        <v>96</v>
      </c>
      <c r="C3" s="31" t="s">
        <v>97</v>
      </c>
      <c r="D3" s="31" t="s">
        <v>98</v>
      </c>
      <c r="E3" s="31" t="s">
        <v>81</v>
      </c>
      <c r="F3" s="31" t="s">
        <v>82</v>
      </c>
      <c r="G3" s="31" t="s">
        <v>99</v>
      </c>
      <c r="H3" s="24" t="s">
        <v>100</v>
      </c>
    </row>
    <row r="4" spans="1:9" x14ac:dyDescent="0.25">
      <c r="A4" s="32" t="s">
        <v>101</v>
      </c>
      <c r="B4" s="33">
        <v>1</v>
      </c>
      <c r="C4" s="33">
        <v>6</v>
      </c>
      <c r="D4" s="33">
        <v>1</v>
      </c>
      <c r="E4" s="33">
        <v>4</v>
      </c>
      <c r="F4" s="33">
        <v>4</v>
      </c>
      <c r="G4" s="33">
        <v>4</v>
      </c>
      <c r="H4" s="34">
        <f>SUM(B4:G4)</f>
        <v>20</v>
      </c>
      <c r="I4" s="35">
        <f>H4/$H$12</f>
        <v>0.11049723756906077</v>
      </c>
    </row>
    <row r="5" spans="1:9" x14ac:dyDescent="0.25">
      <c r="A5" s="32" t="s">
        <v>102</v>
      </c>
      <c r="B5" s="33">
        <v>2</v>
      </c>
      <c r="C5" s="33">
        <v>10</v>
      </c>
      <c r="D5" s="33">
        <v>1</v>
      </c>
      <c r="E5" s="33">
        <v>5</v>
      </c>
      <c r="F5" s="33">
        <v>10</v>
      </c>
      <c r="G5" s="33">
        <v>6</v>
      </c>
      <c r="H5" s="34">
        <f t="shared" ref="H5:H12" si="0">SUM(B5:G5)</f>
        <v>34</v>
      </c>
      <c r="I5" s="35">
        <f t="shared" ref="I5:I11" si="1">H5/$H$12</f>
        <v>0.18784530386740331</v>
      </c>
    </row>
    <row r="6" spans="1:9" x14ac:dyDescent="0.25">
      <c r="A6" s="32" t="s">
        <v>103</v>
      </c>
      <c r="B6" s="33">
        <v>3</v>
      </c>
      <c r="C6" s="33">
        <v>5</v>
      </c>
      <c r="D6" s="33">
        <v>8</v>
      </c>
      <c r="E6" s="33">
        <v>11</v>
      </c>
      <c r="F6" s="33">
        <v>6</v>
      </c>
      <c r="G6" s="33">
        <v>11</v>
      </c>
      <c r="H6" s="34">
        <f t="shared" si="0"/>
        <v>44</v>
      </c>
      <c r="I6" s="35">
        <f t="shared" si="1"/>
        <v>0.24309392265193369</v>
      </c>
    </row>
    <row r="7" spans="1:9" x14ac:dyDescent="0.25">
      <c r="A7" s="32" t="s">
        <v>104</v>
      </c>
      <c r="B7" s="33">
        <v>4</v>
      </c>
      <c r="C7" s="33">
        <v>13</v>
      </c>
      <c r="D7" s="33">
        <v>3</v>
      </c>
      <c r="E7" s="33">
        <v>6</v>
      </c>
      <c r="F7" s="33">
        <v>7</v>
      </c>
      <c r="G7" s="33">
        <v>2</v>
      </c>
      <c r="H7" s="34">
        <f t="shared" si="0"/>
        <v>35</v>
      </c>
      <c r="I7" s="35">
        <f t="shared" si="1"/>
        <v>0.19337016574585636</v>
      </c>
    </row>
    <row r="8" spans="1:9" x14ac:dyDescent="0.25">
      <c r="A8" s="32" t="s">
        <v>105</v>
      </c>
      <c r="B8" s="33">
        <v>3</v>
      </c>
      <c r="C8" s="33">
        <v>12</v>
      </c>
      <c r="D8" s="33">
        <v>3</v>
      </c>
      <c r="E8" s="33">
        <v>2</v>
      </c>
      <c r="F8" s="33">
        <v>2</v>
      </c>
      <c r="G8" s="33">
        <v>3</v>
      </c>
      <c r="H8" s="34">
        <f t="shared" si="0"/>
        <v>25</v>
      </c>
      <c r="I8" s="35">
        <f t="shared" si="1"/>
        <v>0.13812154696132597</v>
      </c>
    </row>
    <row r="9" spans="1:9" x14ac:dyDescent="0.25">
      <c r="A9" s="32" t="s">
        <v>106</v>
      </c>
      <c r="B9" s="33">
        <v>0</v>
      </c>
      <c r="C9" s="33">
        <v>0</v>
      </c>
      <c r="D9" s="33">
        <v>0</v>
      </c>
      <c r="E9" s="33">
        <v>2</v>
      </c>
      <c r="F9" s="33">
        <v>3</v>
      </c>
      <c r="G9" s="33">
        <v>3</v>
      </c>
      <c r="H9" s="34">
        <f t="shared" si="0"/>
        <v>8</v>
      </c>
      <c r="I9" s="35">
        <f t="shared" si="1"/>
        <v>4.4198895027624308E-2</v>
      </c>
    </row>
    <row r="10" spans="1:9" x14ac:dyDescent="0.25">
      <c r="A10" s="32" t="s">
        <v>107</v>
      </c>
      <c r="B10" s="33">
        <v>1</v>
      </c>
      <c r="C10" s="33">
        <v>4</v>
      </c>
      <c r="D10" s="33">
        <v>1</v>
      </c>
      <c r="E10" s="33">
        <v>0</v>
      </c>
      <c r="F10" s="33">
        <v>1</v>
      </c>
      <c r="G10" s="33">
        <v>0</v>
      </c>
      <c r="H10" s="34">
        <f t="shared" si="0"/>
        <v>7</v>
      </c>
      <c r="I10" s="35">
        <f t="shared" si="1"/>
        <v>3.8674033149171269E-2</v>
      </c>
    </row>
    <row r="11" spans="1:9" x14ac:dyDescent="0.25">
      <c r="A11" s="32" t="s">
        <v>108</v>
      </c>
      <c r="B11" s="36">
        <v>0</v>
      </c>
      <c r="C11" s="36">
        <v>2</v>
      </c>
      <c r="D11" s="36">
        <v>1</v>
      </c>
      <c r="E11" s="36">
        <v>1</v>
      </c>
      <c r="F11" s="36">
        <v>3</v>
      </c>
      <c r="G11" s="36">
        <v>1</v>
      </c>
      <c r="H11" s="34">
        <f t="shared" si="0"/>
        <v>8</v>
      </c>
      <c r="I11" s="35">
        <f t="shared" si="1"/>
        <v>4.4198895027624308E-2</v>
      </c>
    </row>
    <row r="12" spans="1:9" x14ac:dyDescent="0.25">
      <c r="A12" s="31" t="s">
        <v>100</v>
      </c>
      <c r="B12" s="37">
        <f>SUM(B4:B11)</f>
        <v>14</v>
      </c>
      <c r="C12" s="37">
        <f t="shared" ref="C12:G12" si="2">SUM(C4:C11)</f>
        <v>52</v>
      </c>
      <c r="D12" s="37">
        <f t="shared" si="2"/>
        <v>18</v>
      </c>
      <c r="E12" s="37">
        <f t="shared" si="2"/>
        <v>31</v>
      </c>
      <c r="F12" s="37">
        <f t="shared" si="2"/>
        <v>36</v>
      </c>
      <c r="G12" s="37">
        <f t="shared" si="2"/>
        <v>30</v>
      </c>
      <c r="H12" s="34">
        <f t="shared" si="0"/>
        <v>181</v>
      </c>
    </row>
    <row r="13" spans="1:9" x14ac:dyDescent="0.25">
      <c r="A13" s="32" t="s">
        <v>101</v>
      </c>
      <c r="B13" s="38">
        <f>B4/B$12</f>
        <v>7.1428571428571425E-2</v>
      </c>
      <c r="C13" s="38">
        <f t="shared" ref="C13:G13" si="3">C4/C$12</f>
        <v>0.11538461538461539</v>
      </c>
      <c r="D13" s="38">
        <f t="shared" si="3"/>
        <v>5.5555555555555552E-2</v>
      </c>
      <c r="E13" s="38">
        <f t="shared" si="3"/>
        <v>0.12903225806451613</v>
      </c>
      <c r="F13" s="38">
        <f t="shared" si="3"/>
        <v>0.1111111111111111</v>
      </c>
      <c r="G13" s="38">
        <f t="shared" si="3"/>
        <v>0.13333333333333333</v>
      </c>
    </row>
    <row r="14" spans="1:9" x14ac:dyDescent="0.25">
      <c r="A14" s="32" t="s">
        <v>102</v>
      </c>
      <c r="B14" s="38">
        <f t="shared" ref="B14:G20" si="4">B5/B$12</f>
        <v>0.14285714285714285</v>
      </c>
      <c r="C14" s="38">
        <f t="shared" si="4"/>
        <v>0.19230769230769232</v>
      </c>
      <c r="D14" s="38">
        <f t="shared" si="4"/>
        <v>5.5555555555555552E-2</v>
      </c>
      <c r="E14" s="38">
        <f t="shared" si="4"/>
        <v>0.16129032258064516</v>
      </c>
      <c r="F14" s="38">
        <f t="shared" si="4"/>
        <v>0.27777777777777779</v>
      </c>
      <c r="G14" s="38">
        <f t="shared" si="4"/>
        <v>0.2</v>
      </c>
    </row>
    <row r="15" spans="1:9" x14ac:dyDescent="0.25">
      <c r="A15" s="32" t="s">
        <v>103</v>
      </c>
      <c r="B15" s="38">
        <f t="shared" si="4"/>
        <v>0.21428571428571427</v>
      </c>
      <c r="C15" s="38">
        <f t="shared" si="4"/>
        <v>9.6153846153846159E-2</v>
      </c>
      <c r="D15" s="38">
        <f t="shared" si="4"/>
        <v>0.44444444444444442</v>
      </c>
      <c r="E15" s="38">
        <f t="shared" si="4"/>
        <v>0.35483870967741937</v>
      </c>
      <c r="F15" s="38">
        <f t="shared" si="4"/>
        <v>0.16666666666666666</v>
      </c>
      <c r="G15" s="38">
        <f t="shared" si="4"/>
        <v>0.36666666666666664</v>
      </c>
    </row>
    <row r="16" spans="1:9" x14ac:dyDescent="0.25">
      <c r="A16" s="32" t="s">
        <v>104</v>
      </c>
      <c r="B16" s="38">
        <f t="shared" si="4"/>
        <v>0.2857142857142857</v>
      </c>
      <c r="C16" s="38">
        <f t="shared" si="4"/>
        <v>0.25</v>
      </c>
      <c r="D16" s="38">
        <f t="shared" si="4"/>
        <v>0.16666666666666666</v>
      </c>
      <c r="E16" s="38">
        <f t="shared" si="4"/>
        <v>0.19354838709677419</v>
      </c>
      <c r="F16" s="38">
        <f t="shared" si="4"/>
        <v>0.19444444444444445</v>
      </c>
      <c r="G16" s="38">
        <f t="shared" si="4"/>
        <v>6.6666666666666666E-2</v>
      </c>
    </row>
    <row r="17" spans="1:7" x14ac:dyDescent="0.25">
      <c r="A17" s="32" t="s">
        <v>105</v>
      </c>
      <c r="B17" s="38">
        <f t="shared" si="4"/>
        <v>0.21428571428571427</v>
      </c>
      <c r="C17" s="38">
        <f t="shared" si="4"/>
        <v>0.23076923076923078</v>
      </c>
      <c r="D17" s="38">
        <f t="shared" si="4"/>
        <v>0.16666666666666666</v>
      </c>
      <c r="E17" s="38">
        <f t="shared" si="4"/>
        <v>6.4516129032258063E-2</v>
      </c>
      <c r="F17" s="38">
        <f t="shared" si="4"/>
        <v>5.5555555555555552E-2</v>
      </c>
      <c r="G17" s="38">
        <f t="shared" si="4"/>
        <v>0.1</v>
      </c>
    </row>
    <row r="18" spans="1:7" x14ac:dyDescent="0.25">
      <c r="A18" s="32" t="s">
        <v>106</v>
      </c>
      <c r="B18" s="38">
        <f t="shared" si="4"/>
        <v>0</v>
      </c>
      <c r="C18" s="38">
        <f t="shared" si="4"/>
        <v>0</v>
      </c>
      <c r="D18" s="38">
        <f t="shared" si="4"/>
        <v>0</v>
      </c>
      <c r="E18" s="38">
        <f t="shared" si="4"/>
        <v>6.4516129032258063E-2</v>
      </c>
      <c r="F18" s="38">
        <f t="shared" si="4"/>
        <v>8.3333333333333329E-2</v>
      </c>
      <c r="G18" s="38">
        <f t="shared" si="4"/>
        <v>0.1</v>
      </c>
    </row>
    <row r="19" spans="1:7" x14ac:dyDescent="0.25">
      <c r="A19" s="32" t="s">
        <v>107</v>
      </c>
      <c r="B19" s="38">
        <f t="shared" si="4"/>
        <v>7.1428571428571425E-2</v>
      </c>
      <c r="C19" s="38">
        <f t="shared" si="4"/>
        <v>7.6923076923076927E-2</v>
      </c>
      <c r="D19" s="38">
        <f t="shared" si="4"/>
        <v>5.5555555555555552E-2</v>
      </c>
      <c r="E19" s="38">
        <f t="shared" si="4"/>
        <v>0</v>
      </c>
      <c r="F19" s="38">
        <f t="shared" si="4"/>
        <v>2.7777777777777776E-2</v>
      </c>
      <c r="G19" s="38">
        <f t="shared" si="4"/>
        <v>0</v>
      </c>
    </row>
    <row r="20" spans="1:7" x14ac:dyDescent="0.25">
      <c r="A20" s="32" t="s">
        <v>108</v>
      </c>
      <c r="B20" s="38">
        <f t="shared" si="4"/>
        <v>0</v>
      </c>
      <c r="C20" s="38">
        <f t="shared" si="4"/>
        <v>3.8461538461538464E-2</v>
      </c>
      <c r="D20" s="38">
        <f t="shared" si="4"/>
        <v>5.5555555555555552E-2</v>
      </c>
      <c r="E20" s="38">
        <f t="shared" si="4"/>
        <v>3.2258064516129031E-2</v>
      </c>
      <c r="F20" s="38">
        <f t="shared" si="4"/>
        <v>8.3333333333333329E-2</v>
      </c>
      <c r="G20" s="38">
        <f t="shared" si="4"/>
        <v>3.3333333333333333E-2</v>
      </c>
    </row>
    <row r="21" spans="1:7" x14ac:dyDescent="0.25">
      <c r="A21" s="31" t="s">
        <v>95</v>
      </c>
      <c r="B21" s="31" t="s">
        <v>96</v>
      </c>
      <c r="C21" s="31" t="s">
        <v>97</v>
      </c>
      <c r="D21" s="31" t="s">
        <v>98</v>
      </c>
      <c r="E21" s="31" t="s">
        <v>81</v>
      </c>
      <c r="F21" s="31" t="s">
        <v>82</v>
      </c>
      <c r="G21" s="31" t="s">
        <v>99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A23" sqref="A23"/>
    </sheetView>
  </sheetViews>
  <sheetFormatPr defaultRowHeight="15" x14ac:dyDescent="0.25"/>
  <cols>
    <col min="1" max="1" width="46" customWidth="1"/>
    <col min="4" max="4" width="15.140625" customWidth="1"/>
  </cols>
  <sheetData>
    <row r="1" spans="1:11" s="24" customFormat="1" x14ac:dyDescent="0.25">
      <c r="A1" s="24" t="s">
        <v>41</v>
      </c>
      <c r="D1" s="24" t="s">
        <v>42</v>
      </c>
      <c r="G1" s="24" t="s">
        <v>43</v>
      </c>
      <c r="J1" s="24" t="s">
        <v>44</v>
      </c>
    </row>
    <row r="2" spans="1:11" x14ac:dyDescent="0.25">
      <c r="A2" t="s">
        <v>11</v>
      </c>
      <c r="B2" s="23">
        <v>0.10398230088495575</v>
      </c>
      <c r="D2" t="s">
        <v>9</v>
      </c>
      <c r="E2" s="23">
        <v>0.12925170068027211</v>
      </c>
      <c r="G2" t="s">
        <v>11</v>
      </c>
      <c r="H2" s="23">
        <v>0.14634146341463414</v>
      </c>
      <c r="J2" t="s">
        <v>10</v>
      </c>
      <c r="K2" s="23">
        <v>9.2198581560283682E-2</v>
      </c>
    </row>
    <row r="3" spans="1:11" x14ac:dyDescent="0.25">
      <c r="A3" t="s">
        <v>9</v>
      </c>
      <c r="B3" s="23">
        <v>7.7433628318584066E-2</v>
      </c>
      <c r="D3" t="s">
        <v>11</v>
      </c>
      <c r="E3" s="23">
        <v>8.1632653061224483E-2</v>
      </c>
      <c r="G3" t="s">
        <v>8</v>
      </c>
      <c r="H3" s="23">
        <v>8.5365853658536592E-2</v>
      </c>
      <c r="J3" t="s">
        <v>11</v>
      </c>
      <c r="K3" s="23">
        <v>7.8014184397163122E-2</v>
      </c>
    </row>
    <row r="4" spans="1:11" x14ac:dyDescent="0.25">
      <c r="A4" t="s">
        <v>10</v>
      </c>
      <c r="B4" s="23">
        <v>7.0796460176991149E-2</v>
      </c>
      <c r="D4" t="s">
        <v>12</v>
      </c>
      <c r="E4" s="23">
        <v>7.4829931972789115E-2</v>
      </c>
      <c r="G4" t="s">
        <v>13</v>
      </c>
      <c r="H4" s="23">
        <v>7.926829268292683E-2</v>
      </c>
      <c r="J4" t="s">
        <v>12</v>
      </c>
      <c r="K4" s="23">
        <v>7.0921985815602842E-2</v>
      </c>
    </row>
    <row r="5" spans="1:11" x14ac:dyDescent="0.25">
      <c r="A5" t="s">
        <v>7</v>
      </c>
      <c r="B5" s="23">
        <v>6.637168141592921E-2</v>
      </c>
      <c r="D5" t="s">
        <v>7</v>
      </c>
      <c r="E5" s="23">
        <v>7.4829931972789115E-2</v>
      </c>
      <c r="G5" t="s">
        <v>10</v>
      </c>
      <c r="H5" s="23">
        <v>6.7073170731707321E-2</v>
      </c>
      <c r="J5" t="s">
        <v>9</v>
      </c>
      <c r="K5" s="23">
        <v>7.0921985815602842E-2</v>
      </c>
    </row>
    <row r="6" spans="1:11" x14ac:dyDescent="0.25">
      <c r="A6" t="s">
        <v>8</v>
      </c>
      <c r="B6" s="23">
        <v>6.4159292035398233E-2</v>
      </c>
      <c r="D6" t="s">
        <v>8</v>
      </c>
      <c r="E6" s="23">
        <v>7.4829931972789115E-2</v>
      </c>
      <c r="G6" t="s">
        <v>7</v>
      </c>
      <c r="H6" s="23">
        <v>6.7073170731707321E-2</v>
      </c>
      <c r="J6" t="s">
        <v>7</v>
      </c>
      <c r="K6" s="23">
        <v>5.6737588652482268E-2</v>
      </c>
    </row>
    <row r="7" spans="1:11" x14ac:dyDescent="0.25">
      <c r="A7" t="s">
        <v>12</v>
      </c>
      <c r="B7" s="23">
        <v>5.5309734513274339E-2</v>
      </c>
      <c r="D7" t="s">
        <v>16</v>
      </c>
      <c r="E7" s="23">
        <v>6.1224489795918366E-2</v>
      </c>
      <c r="G7" t="s">
        <v>15</v>
      </c>
      <c r="H7" s="23">
        <v>4.878048780487805E-2</v>
      </c>
      <c r="J7" t="s">
        <v>18</v>
      </c>
      <c r="K7" s="23">
        <v>5.6737588652482268E-2</v>
      </c>
    </row>
    <row r="8" spans="1:11" x14ac:dyDescent="0.25">
      <c r="A8" t="s">
        <v>18</v>
      </c>
      <c r="B8" s="23">
        <v>4.8672566371681415E-2</v>
      </c>
      <c r="D8" t="s">
        <v>10</v>
      </c>
      <c r="E8" s="23">
        <v>5.4421768707482991E-2</v>
      </c>
      <c r="G8" t="s">
        <v>18</v>
      </c>
      <c r="H8" s="23">
        <v>4.878048780487805E-2</v>
      </c>
      <c r="J8" t="s">
        <v>15</v>
      </c>
      <c r="K8" s="23">
        <v>4.9645390070921988E-2</v>
      </c>
    </row>
    <row r="9" spans="1:11" x14ac:dyDescent="0.25">
      <c r="A9" t="s">
        <v>13</v>
      </c>
      <c r="B9" s="23">
        <v>4.6460176991150445E-2</v>
      </c>
      <c r="D9" t="s">
        <v>19</v>
      </c>
      <c r="E9" s="23">
        <v>4.7619047619047616E-2</v>
      </c>
      <c r="G9" t="s">
        <v>14</v>
      </c>
      <c r="H9" s="23">
        <v>4.2682926829268296E-2</v>
      </c>
      <c r="J9" t="s">
        <v>14</v>
      </c>
      <c r="K9" s="23">
        <v>4.9645390070921988E-2</v>
      </c>
    </row>
    <row r="10" spans="1:11" x14ac:dyDescent="0.25">
      <c r="A10" t="s">
        <v>15</v>
      </c>
      <c r="B10" s="23">
        <v>4.6460176991150445E-2</v>
      </c>
      <c r="D10" t="s">
        <v>29</v>
      </c>
      <c r="E10" s="23">
        <v>4.0816326530612242E-2</v>
      </c>
      <c r="G10" t="s">
        <v>24</v>
      </c>
      <c r="H10" s="23">
        <v>4.2682926829268296E-2</v>
      </c>
      <c r="J10" t="s">
        <v>28</v>
      </c>
      <c r="K10" s="23">
        <v>4.9645390070921988E-2</v>
      </c>
    </row>
    <row r="11" spans="1:11" x14ac:dyDescent="0.25">
      <c r="A11" t="s">
        <v>16</v>
      </c>
      <c r="B11" s="23">
        <v>4.2035398230088498E-2</v>
      </c>
      <c r="D11" t="s">
        <v>15</v>
      </c>
      <c r="E11" s="23">
        <v>4.0816326530612242E-2</v>
      </c>
      <c r="G11" t="s">
        <v>9</v>
      </c>
      <c r="H11" s="23">
        <v>3.6585365853658534E-2</v>
      </c>
      <c r="J11" t="s">
        <v>22</v>
      </c>
      <c r="K11" s="23">
        <v>4.2553191489361701E-2</v>
      </c>
    </row>
    <row r="12" spans="1:11" x14ac:dyDescent="0.25">
      <c r="A12" t="s">
        <v>21</v>
      </c>
      <c r="B12" s="23">
        <v>3.5398230088495575E-2</v>
      </c>
      <c r="D12" t="s">
        <v>21</v>
      </c>
      <c r="E12" s="23">
        <v>4.0816326530612242E-2</v>
      </c>
      <c r="G12" t="s">
        <v>16</v>
      </c>
      <c r="H12" s="23">
        <v>3.6585365853658534E-2</v>
      </c>
      <c r="J12" t="s">
        <v>20</v>
      </c>
      <c r="K12" s="23">
        <v>4.2553191489361701E-2</v>
      </c>
    </row>
    <row r="13" spans="1:11" x14ac:dyDescent="0.25">
      <c r="A13" t="s">
        <v>14</v>
      </c>
      <c r="B13" s="23">
        <v>3.3185840707964605E-2</v>
      </c>
      <c r="D13" t="s">
        <v>18</v>
      </c>
      <c r="E13" s="23">
        <v>4.0816326530612242E-2</v>
      </c>
      <c r="G13" t="s">
        <v>21</v>
      </c>
      <c r="H13" s="23">
        <v>3.048780487804878E-2</v>
      </c>
      <c r="J13" t="s">
        <v>26</v>
      </c>
      <c r="K13" s="23">
        <v>3.5460992907801421E-2</v>
      </c>
    </row>
    <row r="14" spans="1:11" x14ac:dyDescent="0.25">
      <c r="A14" t="s">
        <v>19</v>
      </c>
      <c r="B14" s="23">
        <v>3.0973451327433628E-2</v>
      </c>
      <c r="D14" t="s">
        <v>22</v>
      </c>
      <c r="E14" s="23">
        <v>3.4013605442176874E-2</v>
      </c>
      <c r="G14" t="s">
        <v>17</v>
      </c>
      <c r="H14" s="23">
        <v>3.048780487804878E-2</v>
      </c>
      <c r="J14" t="s">
        <v>21</v>
      </c>
      <c r="K14" s="23">
        <v>3.5460992907801421E-2</v>
      </c>
    </row>
    <row r="15" spans="1:11" x14ac:dyDescent="0.25">
      <c r="A15" t="s">
        <v>22</v>
      </c>
      <c r="B15" s="23">
        <v>3.0973451327433628E-2</v>
      </c>
      <c r="D15" t="s">
        <v>23</v>
      </c>
      <c r="E15" s="23">
        <v>3.4013605442176874E-2</v>
      </c>
      <c r="G15" t="s">
        <v>26</v>
      </c>
      <c r="H15" s="23">
        <v>2.4390243902439025E-2</v>
      </c>
      <c r="J15" t="s">
        <v>23</v>
      </c>
      <c r="K15" s="23">
        <v>3.5460992907801421E-2</v>
      </c>
    </row>
    <row r="16" spans="1:11" x14ac:dyDescent="0.25">
      <c r="A16" t="s">
        <v>20</v>
      </c>
      <c r="B16" s="23">
        <v>2.8761061946902654E-2</v>
      </c>
      <c r="D16" t="s">
        <v>13</v>
      </c>
      <c r="E16" s="23">
        <v>2.7210884353741496E-2</v>
      </c>
      <c r="G16" t="s">
        <v>19</v>
      </c>
      <c r="H16" s="23">
        <v>2.4390243902439025E-2</v>
      </c>
      <c r="J16" t="s">
        <v>13</v>
      </c>
      <c r="K16" s="23">
        <v>2.8368794326241134E-2</v>
      </c>
    </row>
    <row r="17" spans="1:11" x14ac:dyDescent="0.25">
      <c r="A17" t="s">
        <v>23</v>
      </c>
      <c r="B17" s="23">
        <v>2.8761061946902654E-2</v>
      </c>
      <c r="D17" t="s">
        <v>25</v>
      </c>
      <c r="E17" s="23">
        <v>2.7210884353741496E-2</v>
      </c>
      <c r="G17" t="s">
        <v>12</v>
      </c>
      <c r="H17" s="23">
        <v>2.4390243902439025E-2</v>
      </c>
      <c r="J17" t="s">
        <v>8</v>
      </c>
      <c r="K17" s="23">
        <v>2.8368794326241134E-2</v>
      </c>
    </row>
    <row r="18" spans="1:11" x14ac:dyDescent="0.25">
      <c r="A18" t="s">
        <v>24</v>
      </c>
      <c r="B18" s="23">
        <v>2.6548672566371681E-2</v>
      </c>
      <c r="D18" t="s">
        <v>20</v>
      </c>
      <c r="E18" s="23">
        <v>2.0408163265306121E-2</v>
      </c>
      <c r="G18" t="s">
        <v>20</v>
      </c>
      <c r="H18" s="23">
        <v>2.4390243902439025E-2</v>
      </c>
      <c r="J18" t="s">
        <v>16</v>
      </c>
      <c r="K18" s="23">
        <v>2.8368794326241134E-2</v>
      </c>
    </row>
    <row r="19" spans="1:11" x14ac:dyDescent="0.25">
      <c r="A19" t="s">
        <v>26</v>
      </c>
      <c r="B19" s="23">
        <v>2.4336283185840708E-2</v>
      </c>
      <c r="D19" t="s">
        <v>26</v>
      </c>
      <c r="E19" s="23">
        <v>1.3605442176870748E-2</v>
      </c>
      <c r="G19" t="s">
        <v>27</v>
      </c>
      <c r="H19" s="23">
        <v>2.4390243902439025E-2</v>
      </c>
      <c r="J19" t="s">
        <v>30</v>
      </c>
      <c r="K19" s="23">
        <v>2.1276595744680851E-2</v>
      </c>
    </row>
    <row r="20" spans="1:11" x14ac:dyDescent="0.25">
      <c r="A20" t="s">
        <v>28</v>
      </c>
      <c r="B20" s="23">
        <v>2.4336283185840708E-2</v>
      </c>
      <c r="D20" t="s">
        <v>27</v>
      </c>
      <c r="E20" s="23">
        <v>1.3605442176870748E-2</v>
      </c>
      <c r="G20" t="s">
        <v>30</v>
      </c>
      <c r="H20" s="23">
        <v>1.8292682926829267E-2</v>
      </c>
      <c r="J20" t="s">
        <v>19</v>
      </c>
      <c r="K20" s="23">
        <v>2.1276595744680851E-2</v>
      </c>
    </row>
    <row r="21" spans="1:11" x14ac:dyDescent="0.25">
      <c r="A21" t="s">
        <v>17</v>
      </c>
      <c r="B21" s="23">
        <v>2.2123893805309734E-2</v>
      </c>
      <c r="D21" t="s">
        <v>17</v>
      </c>
      <c r="E21" s="23">
        <v>1.3605442176870748E-2</v>
      </c>
      <c r="G21" t="s">
        <v>22</v>
      </c>
      <c r="H21" s="23">
        <v>1.8292682926829267E-2</v>
      </c>
      <c r="J21" t="s">
        <v>27</v>
      </c>
      <c r="K21" s="23">
        <v>2.1276595744680851E-2</v>
      </c>
    </row>
    <row r="22" spans="1:11" x14ac:dyDescent="0.25">
      <c r="A22" t="s">
        <v>29</v>
      </c>
      <c r="B22" s="23">
        <v>1.9911504424778761E-2</v>
      </c>
      <c r="D22" t="s">
        <v>24</v>
      </c>
      <c r="E22" s="23">
        <v>1.3605442176870748E-2</v>
      </c>
      <c r="G22" t="s">
        <v>23</v>
      </c>
      <c r="H22" s="23">
        <v>1.8292682926829267E-2</v>
      </c>
      <c r="J22" t="s">
        <v>17</v>
      </c>
      <c r="K22" s="23">
        <v>2.1276595744680851E-2</v>
      </c>
    </row>
    <row r="23" spans="1:11" x14ac:dyDescent="0.25">
      <c r="A23" t="s">
        <v>27</v>
      </c>
      <c r="B23" s="23">
        <v>1.9911504424778761E-2</v>
      </c>
      <c r="D23" t="s">
        <v>28</v>
      </c>
      <c r="E23" s="23">
        <v>1.3605442176870748E-2</v>
      </c>
      <c r="G23" t="s">
        <v>33</v>
      </c>
      <c r="H23" s="23">
        <v>1.8292682926829267E-2</v>
      </c>
      <c r="J23" t="s">
        <v>24</v>
      </c>
      <c r="K23" s="23">
        <v>2.1276595744680851E-2</v>
      </c>
    </row>
    <row r="24" spans="1:11" x14ac:dyDescent="0.25">
      <c r="A24" t="s">
        <v>25</v>
      </c>
      <c r="B24" s="23">
        <v>1.7699115044247787E-2</v>
      </c>
      <c r="D24" t="s">
        <v>30</v>
      </c>
      <c r="E24" s="23">
        <v>6.8027210884353739E-3</v>
      </c>
      <c r="G24" t="s">
        <v>29</v>
      </c>
      <c r="H24" s="23">
        <v>1.2195121951219513E-2</v>
      </c>
      <c r="J24" t="s">
        <v>25</v>
      </c>
      <c r="K24" s="23">
        <v>2.1276595744680851E-2</v>
      </c>
    </row>
    <row r="25" spans="1:11" x14ac:dyDescent="0.25">
      <c r="A25" t="s">
        <v>30</v>
      </c>
      <c r="B25" s="23">
        <v>1.5486725663716814E-2</v>
      </c>
      <c r="D25" t="s">
        <v>32</v>
      </c>
      <c r="E25" s="23">
        <v>6.8027210884353739E-3</v>
      </c>
      <c r="G25" t="s">
        <v>28</v>
      </c>
      <c r="H25" s="23">
        <v>1.2195121951219513E-2</v>
      </c>
      <c r="J25" t="s">
        <v>29</v>
      </c>
      <c r="K25" s="23">
        <v>7.0921985815602835E-3</v>
      </c>
    </row>
    <row r="26" spans="1:11" x14ac:dyDescent="0.25">
      <c r="A26" t="s">
        <v>33</v>
      </c>
      <c r="B26" s="23">
        <v>8.8495575221238937E-3</v>
      </c>
      <c r="D26" t="s">
        <v>14</v>
      </c>
      <c r="E26" s="23">
        <v>6.8027210884353739E-3</v>
      </c>
      <c r="G26" t="s">
        <v>31</v>
      </c>
      <c r="H26" s="23">
        <v>6.0975609756097563E-3</v>
      </c>
      <c r="J26" t="s">
        <v>31</v>
      </c>
      <c r="K26" s="23">
        <v>7.0921985815602835E-3</v>
      </c>
    </row>
    <row r="27" spans="1:11" x14ac:dyDescent="0.25">
      <c r="A27" t="s">
        <v>32</v>
      </c>
      <c r="B27" s="23">
        <v>6.6371681415929203E-3</v>
      </c>
      <c r="D27" t="s">
        <v>33</v>
      </c>
      <c r="E27" s="23">
        <v>6.8027210884353739E-3</v>
      </c>
      <c r="G27" t="s">
        <v>32</v>
      </c>
      <c r="H27" s="23">
        <v>6.0975609756097563E-3</v>
      </c>
      <c r="J27" t="s">
        <v>32</v>
      </c>
      <c r="K27" s="23">
        <v>7.0921985815602835E-3</v>
      </c>
    </row>
    <row r="28" spans="1:11" x14ac:dyDescent="0.25">
      <c r="A28" t="s">
        <v>31</v>
      </c>
      <c r="B28" s="23">
        <v>4.4247787610619468E-3</v>
      </c>
      <c r="D28" t="s">
        <v>31</v>
      </c>
      <c r="E28" s="23">
        <v>0</v>
      </c>
      <c r="G28" t="s">
        <v>25</v>
      </c>
      <c r="H28" s="23">
        <v>6.0975609756097563E-3</v>
      </c>
      <c r="J28" t="s">
        <v>33</v>
      </c>
      <c r="K28" s="2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G1" sqref="G1:G1048576"/>
    </sheetView>
  </sheetViews>
  <sheetFormatPr defaultRowHeight="15" x14ac:dyDescent="0.25"/>
  <cols>
    <col min="1" max="1" width="36.7109375" customWidth="1"/>
    <col min="4" max="4" width="34.28515625" customWidth="1"/>
    <col min="7" max="7" width="54.5703125" customWidth="1"/>
  </cols>
  <sheetData>
    <row r="1" spans="1:8" s="24" customFormat="1" x14ac:dyDescent="0.25">
      <c r="A1" s="24" t="s">
        <v>45</v>
      </c>
      <c r="D1" s="24" t="s">
        <v>41</v>
      </c>
      <c r="G1" s="24" t="s">
        <v>46</v>
      </c>
    </row>
    <row r="2" spans="1:8" x14ac:dyDescent="0.25">
      <c r="A2" t="s">
        <v>7</v>
      </c>
      <c r="B2" s="23">
        <v>8.168028004667445E-2</v>
      </c>
      <c r="D2" t="s">
        <v>11</v>
      </c>
      <c r="E2" s="23">
        <v>0.10398230088495575</v>
      </c>
      <c r="G2" t="s">
        <v>7</v>
      </c>
      <c r="H2" s="23">
        <v>9.6938775510204078E-2</v>
      </c>
    </row>
    <row r="3" spans="1:8" x14ac:dyDescent="0.25">
      <c r="A3" t="s">
        <v>8</v>
      </c>
      <c r="B3" s="23">
        <v>7.4679113185530915E-2</v>
      </c>
      <c r="D3" t="s">
        <v>9</v>
      </c>
      <c r="E3" s="23">
        <v>7.7433628318584066E-2</v>
      </c>
      <c r="G3" t="s">
        <v>8</v>
      </c>
      <c r="H3" s="23">
        <v>8.673469387755102E-2</v>
      </c>
    </row>
    <row r="4" spans="1:8" x14ac:dyDescent="0.25">
      <c r="A4" t="s">
        <v>9</v>
      </c>
      <c r="B4" s="23">
        <v>6.6511085180863475E-2</v>
      </c>
      <c r="D4" t="s">
        <v>10</v>
      </c>
      <c r="E4" s="23">
        <v>7.0796460176991149E-2</v>
      </c>
      <c r="G4" t="s">
        <v>14</v>
      </c>
      <c r="H4" s="23">
        <v>6.8877551020408156E-2</v>
      </c>
    </row>
    <row r="5" spans="1:8" x14ac:dyDescent="0.25">
      <c r="A5" t="s">
        <v>10</v>
      </c>
      <c r="B5" s="23">
        <v>6.6511085180863475E-2</v>
      </c>
      <c r="D5" t="s">
        <v>7</v>
      </c>
      <c r="E5" s="23">
        <v>6.637168141592921E-2</v>
      </c>
      <c r="G5" t="s">
        <v>17</v>
      </c>
      <c r="H5" s="23">
        <v>6.6326530612244902E-2</v>
      </c>
    </row>
    <row r="6" spans="1:8" x14ac:dyDescent="0.25">
      <c r="A6" t="s">
        <v>11</v>
      </c>
      <c r="B6" s="23">
        <v>6.3010501750291714E-2</v>
      </c>
      <c r="D6" t="s">
        <v>8</v>
      </c>
      <c r="E6" s="23">
        <v>6.4159292035398233E-2</v>
      </c>
      <c r="G6" t="s">
        <v>10</v>
      </c>
      <c r="H6" s="23">
        <v>6.1224489795918366E-2</v>
      </c>
    </row>
    <row r="7" spans="1:8" x14ac:dyDescent="0.25">
      <c r="A7" t="s">
        <v>12</v>
      </c>
      <c r="B7" s="23">
        <v>4.9008168028004666E-2</v>
      </c>
      <c r="D7" t="s">
        <v>12</v>
      </c>
      <c r="E7" s="23">
        <v>5.5309734513274339E-2</v>
      </c>
      <c r="G7" t="s">
        <v>9</v>
      </c>
      <c r="H7" s="23">
        <v>5.3571428571428568E-2</v>
      </c>
    </row>
    <row r="8" spans="1:8" x14ac:dyDescent="0.25">
      <c r="A8" t="s">
        <v>13</v>
      </c>
      <c r="B8" s="23">
        <v>4.9008168028004666E-2</v>
      </c>
      <c r="D8" t="s">
        <v>18</v>
      </c>
      <c r="E8" s="23">
        <v>4.8672566371681415E-2</v>
      </c>
      <c r="G8" t="s">
        <v>13</v>
      </c>
      <c r="H8" s="23">
        <v>5.3571428571428568E-2</v>
      </c>
    </row>
    <row r="9" spans="1:8" x14ac:dyDescent="0.25">
      <c r="A9" t="s">
        <v>14</v>
      </c>
      <c r="B9" s="23">
        <v>4.9008168028004666E-2</v>
      </c>
      <c r="D9" t="s">
        <v>13</v>
      </c>
      <c r="E9" s="23">
        <v>4.6460176991150445E-2</v>
      </c>
      <c r="G9" t="s">
        <v>15</v>
      </c>
      <c r="H9" s="23">
        <v>4.8469387755102039E-2</v>
      </c>
    </row>
    <row r="10" spans="1:8" x14ac:dyDescent="0.25">
      <c r="A10" t="s">
        <v>15</v>
      </c>
      <c r="B10" s="23">
        <v>4.6674445740956826E-2</v>
      </c>
      <c r="D10" t="s">
        <v>15</v>
      </c>
      <c r="E10" s="23">
        <v>4.6460176991150445E-2</v>
      </c>
      <c r="G10" t="s">
        <v>16</v>
      </c>
      <c r="H10" s="23">
        <v>4.5918367346938778E-2</v>
      </c>
    </row>
    <row r="11" spans="1:8" x14ac:dyDescent="0.25">
      <c r="A11" t="s">
        <v>16</v>
      </c>
      <c r="B11" s="23">
        <v>4.3173862310385065E-2</v>
      </c>
      <c r="D11" t="s">
        <v>16</v>
      </c>
      <c r="E11" s="23">
        <v>4.2035398230088498E-2</v>
      </c>
      <c r="G11" t="s">
        <v>19</v>
      </c>
      <c r="H11" s="23">
        <v>4.336734693877551E-2</v>
      </c>
    </row>
    <row r="12" spans="1:8" x14ac:dyDescent="0.25">
      <c r="A12" t="s">
        <v>17</v>
      </c>
      <c r="B12" s="23">
        <v>4.2007001166861145E-2</v>
      </c>
      <c r="D12" t="s">
        <v>21</v>
      </c>
      <c r="E12" s="23">
        <v>3.5398230088495575E-2</v>
      </c>
      <c r="G12" t="s">
        <v>12</v>
      </c>
      <c r="H12" s="23">
        <v>3.826530612244898E-2</v>
      </c>
    </row>
    <row r="13" spans="1:8" x14ac:dyDescent="0.25">
      <c r="A13" t="s">
        <v>18</v>
      </c>
      <c r="B13" s="23">
        <v>3.7339556592765458E-2</v>
      </c>
      <c r="D13" t="s">
        <v>14</v>
      </c>
      <c r="E13" s="23">
        <v>3.3185840707964605E-2</v>
      </c>
      <c r="G13" t="s">
        <v>20</v>
      </c>
      <c r="H13" s="23">
        <v>3.826530612244898E-2</v>
      </c>
    </row>
    <row r="14" spans="1:8" x14ac:dyDescent="0.25">
      <c r="A14" t="s">
        <v>19</v>
      </c>
      <c r="B14" s="23">
        <v>3.6172695449241538E-2</v>
      </c>
      <c r="D14" t="s">
        <v>19</v>
      </c>
      <c r="E14" s="23">
        <v>3.0973451327433628E-2</v>
      </c>
      <c r="G14" t="s">
        <v>25</v>
      </c>
      <c r="H14" s="23">
        <v>3.826530612244898E-2</v>
      </c>
    </row>
    <row r="15" spans="1:8" x14ac:dyDescent="0.25">
      <c r="A15" t="s">
        <v>20</v>
      </c>
      <c r="B15" s="23">
        <v>3.3838973162193697E-2</v>
      </c>
      <c r="D15" t="s">
        <v>22</v>
      </c>
      <c r="E15" s="23">
        <v>3.0973451327433628E-2</v>
      </c>
      <c r="G15" t="s">
        <v>21</v>
      </c>
      <c r="H15" s="23">
        <v>3.3163265306122451E-2</v>
      </c>
    </row>
    <row r="16" spans="1:8" x14ac:dyDescent="0.25">
      <c r="A16" t="s">
        <v>21</v>
      </c>
      <c r="B16" s="23">
        <v>3.3838973162193697E-2</v>
      </c>
      <c r="D16" t="s">
        <v>20</v>
      </c>
      <c r="E16" s="23">
        <v>2.8761061946902654E-2</v>
      </c>
      <c r="G16" t="s">
        <v>24</v>
      </c>
      <c r="H16" s="23">
        <v>3.0612244897959183E-2</v>
      </c>
    </row>
    <row r="17" spans="1:8" x14ac:dyDescent="0.25">
      <c r="A17" t="s">
        <v>22</v>
      </c>
      <c r="B17" s="23">
        <v>2.9171528588098017E-2</v>
      </c>
      <c r="D17" t="s">
        <v>23</v>
      </c>
      <c r="E17" s="23">
        <v>2.8761061946902654E-2</v>
      </c>
      <c r="G17" t="s">
        <v>22</v>
      </c>
      <c r="H17" s="23">
        <v>2.8061224489795918E-2</v>
      </c>
    </row>
    <row r="18" spans="1:8" x14ac:dyDescent="0.25">
      <c r="A18" t="s">
        <v>23</v>
      </c>
      <c r="B18" s="23">
        <v>2.9171528588098017E-2</v>
      </c>
      <c r="D18" t="s">
        <v>24</v>
      </c>
      <c r="E18" s="23">
        <v>2.6548672566371681E-2</v>
      </c>
      <c r="G18" t="s">
        <v>23</v>
      </c>
      <c r="H18" s="23">
        <v>2.8061224489795918E-2</v>
      </c>
    </row>
    <row r="19" spans="1:8" x14ac:dyDescent="0.25">
      <c r="A19" t="s">
        <v>24</v>
      </c>
      <c r="B19" s="23">
        <v>2.8004667444574097E-2</v>
      </c>
      <c r="D19" t="s">
        <v>26</v>
      </c>
      <c r="E19" s="23">
        <v>2.4336283185840708E-2</v>
      </c>
      <c r="G19" t="s">
        <v>18</v>
      </c>
      <c r="H19" s="23">
        <v>2.5510204081632654E-2</v>
      </c>
    </row>
    <row r="20" spans="1:8" x14ac:dyDescent="0.25">
      <c r="A20" t="s">
        <v>25</v>
      </c>
      <c r="B20" s="23">
        <v>2.6837806301050177E-2</v>
      </c>
      <c r="D20" t="s">
        <v>28</v>
      </c>
      <c r="E20" s="23">
        <v>2.4336283185840708E-2</v>
      </c>
      <c r="G20" t="s">
        <v>26</v>
      </c>
      <c r="H20" s="23">
        <v>1.7857142857142856E-2</v>
      </c>
    </row>
    <row r="21" spans="1:8" x14ac:dyDescent="0.25">
      <c r="A21" t="s">
        <v>26</v>
      </c>
      <c r="B21" s="23">
        <v>2.2170361726954493E-2</v>
      </c>
      <c r="D21" t="s">
        <v>17</v>
      </c>
      <c r="E21" s="23">
        <v>2.2123893805309734E-2</v>
      </c>
      <c r="G21" t="s">
        <v>27</v>
      </c>
      <c r="H21" s="23">
        <v>1.7857142857142856E-2</v>
      </c>
    </row>
    <row r="22" spans="1:8" x14ac:dyDescent="0.25">
      <c r="A22" t="s">
        <v>27</v>
      </c>
      <c r="B22" s="23">
        <v>1.9836639439906652E-2</v>
      </c>
      <c r="D22" t="s">
        <v>29</v>
      </c>
      <c r="E22" s="23">
        <v>1.9911504424778761E-2</v>
      </c>
      <c r="G22" t="s">
        <v>29</v>
      </c>
      <c r="H22" s="23">
        <v>1.5306122448979591E-2</v>
      </c>
    </row>
    <row r="23" spans="1:8" x14ac:dyDescent="0.25">
      <c r="A23" t="s">
        <v>28</v>
      </c>
      <c r="B23" s="23">
        <v>1.8669778296382729E-2</v>
      </c>
      <c r="D23" t="s">
        <v>27</v>
      </c>
      <c r="E23" s="23">
        <v>1.9911504424778761E-2</v>
      </c>
      <c r="G23" t="s">
        <v>31</v>
      </c>
      <c r="H23" s="23">
        <v>1.5306122448979591E-2</v>
      </c>
    </row>
    <row r="24" spans="1:8" x14ac:dyDescent="0.25">
      <c r="A24" t="s">
        <v>29</v>
      </c>
      <c r="B24" s="23">
        <v>1.7502917152858809E-2</v>
      </c>
      <c r="D24" t="s">
        <v>25</v>
      </c>
      <c r="E24" s="23">
        <v>1.7699115044247787E-2</v>
      </c>
      <c r="G24" t="s">
        <v>11</v>
      </c>
      <c r="H24" s="23">
        <v>1.5306122448979591E-2</v>
      </c>
    </row>
    <row r="25" spans="1:8" x14ac:dyDescent="0.25">
      <c r="A25" t="s">
        <v>30</v>
      </c>
      <c r="B25" s="23">
        <v>1.4002333722287048E-2</v>
      </c>
      <c r="D25" t="s">
        <v>30</v>
      </c>
      <c r="E25" s="23">
        <v>1.5486725663716814E-2</v>
      </c>
      <c r="G25" t="s">
        <v>30</v>
      </c>
      <c r="H25" s="23">
        <v>1.2755102040816327E-2</v>
      </c>
    </row>
    <row r="26" spans="1:8" x14ac:dyDescent="0.25">
      <c r="A26" t="s">
        <v>31</v>
      </c>
      <c r="B26" s="23">
        <v>1.0501750291715286E-2</v>
      </c>
      <c r="D26" t="s">
        <v>33</v>
      </c>
      <c r="E26" s="23">
        <v>8.8495575221238937E-3</v>
      </c>
      <c r="G26" t="s">
        <v>28</v>
      </c>
      <c r="H26" s="23">
        <v>1.2755102040816327E-2</v>
      </c>
    </row>
    <row r="27" spans="1:8" x14ac:dyDescent="0.25">
      <c r="A27" t="s">
        <v>32</v>
      </c>
      <c r="B27" s="23">
        <v>5.8343057176196032E-3</v>
      </c>
      <c r="D27" t="s">
        <v>32</v>
      </c>
      <c r="E27" s="23">
        <v>6.6371681415929203E-3</v>
      </c>
      <c r="G27" t="s">
        <v>32</v>
      </c>
      <c r="H27" s="23">
        <v>5.1020408163265302E-3</v>
      </c>
    </row>
    <row r="28" spans="1:8" x14ac:dyDescent="0.25">
      <c r="A28" t="s">
        <v>33</v>
      </c>
      <c r="B28" s="23">
        <v>5.8343057176196032E-3</v>
      </c>
      <c r="D28" t="s">
        <v>31</v>
      </c>
      <c r="E28" s="23">
        <v>4.4247787610619468E-3</v>
      </c>
      <c r="G28" t="s">
        <v>33</v>
      </c>
      <c r="H28" s="23">
        <v>2.5510204081632651E-3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A6" workbookViewId="0">
      <selection activeCell="G1" sqref="G1:G1048576"/>
    </sheetView>
  </sheetViews>
  <sheetFormatPr defaultRowHeight="15" x14ac:dyDescent="0.25"/>
  <cols>
    <col min="1" max="1" width="28.42578125" customWidth="1"/>
    <col min="4" max="4" width="32.28515625" customWidth="1"/>
    <col min="7" max="7" width="34.140625" customWidth="1"/>
  </cols>
  <sheetData>
    <row r="1" spans="1:8" s="24" customFormat="1" x14ac:dyDescent="0.25">
      <c r="A1" s="24" t="s">
        <v>47</v>
      </c>
      <c r="D1" s="24" t="s">
        <v>48</v>
      </c>
      <c r="G1" s="24" t="s">
        <v>49</v>
      </c>
    </row>
    <row r="2" spans="1:8" x14ac:dyDescent="0.25">
      <c r="A2" t="s">
        <v>7</v>
      </c>
      <c r="B2" s="23">
        <v>9.0909090909090912E-2</v>
      </c>
      <c r="D2" t="s">
        <v>7</v>
      </c>
      <c r="E2" s="23">
        <v>8.7209302325581398E-2</v>
      </c>
      <c r="G2" t="s">
        <v>11</v>
      </c>
      <c r="H2" s="23">
        <v>8.0188679245283015E-2</v>
      </c>
    </row>
    <row r="3" spans="1:8" x14ac:dyDescent="0.25">
      <c r="A3" t="s">
        <v>10</v>
      </c>
      <c r="B3" s="23">
        <v>6.8181818181818177E-2</v>
      </c>
      <c r="D3" t="s">
        <v>17</v>
      </c>
      <c r="E3" s="23">
        <v>8.1395348837209308E-2</v>
      </c>
      <c r="G3" t="s">
        <v>7</v>
      </c>
      <c r="H3" s="23">
        <v>7.5471698113207544E-2</v>
      </c>
    </row>
    <row r="4" spans="1:8" x14ac:dyDescent="0.25">
      <c r="A4" t="s">
        <v>14</v>
      </c>
      <c r="B4" s="23">
        <v>6.4393939393939392E-2</v>
      </c>
      <c r="D4" t="s">
        <v>15</v>
      </c>
      <c r="E4" s="23">
        <v>7.5581395348837205E-2</v>
      </c>
      <c r="G4" t="s">
        <v>12</v>
      </c>
      <c r="H4" s="23">
        <v>6.6037735849056603E-2</v>
      </c>
    </row>
    <row r="5" spans="1:8" x14ac:dyDescent="0.25">
      <c r="A5" t="s">
        <v>9</v>
      </c>
      <c r="B5" s="23">
        <v>6.0606060606060608E-2</v>
      </c>
      <c r="D5" t="s">
        <v>8</v>
      </c>
      <c r="E5" s="23">
        <v>7.5581395348837205E-2</v>
      </c>
      <c r="G5" t="s">
        <v>10</v>
      </c>
      <c r="H5" s="23">
        <v>6.6037735849056603E-2</v>
      </c>
    </row>
    <row r="6" spans="1:8" x14ac:dyDescent="0.25">
      <c r="A6" t="s">
        <v>8</v>
      </c>
      <c r="B6" s="23">
        <v>6.0606060606060608E-2</v>
      </c>
      <c r="D6" t="s">
        <v>10</v>
      </c>
      <c r="E6" s="23">
        <v>6.3953488372093026E-2</v>
      </c>
      <c r="G6" t="s">
        <v>16</v>
      </c>
      <c r="H6" s="23">
        <v>6.6037735849056603E-2</v>
      </c>
    </row>
    <row r="7" spans="1:8" x14ac:dyDescent="0.25">
      <c r="A7" t="s">
        <v>11</v>
      </c>
      <c r="B7" s="23">
        <v>5.6818181818181816E-2</v>
      </c>
      <c r="D7" t="s">
        <v>24</v>
      </c>
      <c r="E7" s="23">
        <v>6.3953488372093026E-2</v>
      </c>
      <c r="G7" t="s">
        <v>9</v>
      </c>
      <c r="H7" s="23">
        <v>6.1320754716981132E-2</v>
      </c>
    </row>
    <row r="8" spans="1:8" x14ac:dyDescent="0.25">
      <c r="A8" t="s">
        <v>13</v>
      </c>
      <c r="B8" s="23">
        <v>4.5454545454545456E-2</v>
      </c>
      <c r="D8" t="s">
        <v>18</v>
      </c>
      <c r="E8" s="23">
        <v>6.3953488372093026E-2</v>
      </c>
      <c r="G8" t="s">
        <v>13</v>
      </c>
      <c r="H8" s="23">
        <v>5.6603773584905662E-2</v>
      </c>
    </row>
    <row r="9" spans="1:8" x14ac:dyDescent="0.25">
      <c r="A9" t="s">
        <v>21</v>
      </c>
      <c r="B9" s="23">
        <v>4.5454545454545456E-2</v>
      </c>
      <c r="D9" t="s">
        <v>9</v>
      </c>
      <c r="E9" s="23">
        <v>5.8139534883720929E-2</v>
      </c>
      <c r="G9" t="s">
        <v>8</v>
      </c>
      <c r="H9" s="23">
        <v>5.6603773584905662E-2</v>
      </c>
    </row>
    <row r="10" spans="1:8" x14ac:dyDescent="0.25">
      <c r="A10" t="s">
        <v>17</v>
      </c>
      <c r="B10" s="23">
        <v>4.5454545454545456E-2</v>
      </c>
      <c r="D10" t="s">
        <v>11</v>
      </c>
      <c r="E10" s="23">
        <v>5.232558139534884E-2</v>
      </c>
      <c r="G10" t="s">
        <v>19</v>
      </c>
      <c r="H10" s="23">
        <v>5.1886792452830191E-2</v>
      </c>
    </row>
    <row r="11" spans="1:8" x14ac:dyDescent="0.25">
      <c r="A11" t="s">
        <v>12</v>
      </c>
      <c r="B11" s="23">
        <v>4.1666666666666664E-2</v>
      </c>
      <c r="D11" t="s">
        <v>20</v>
      </c>
      <c r="E11" s="23">
        <v>4.6511627906976744E-2</v>
      </c>
      <c r="G11" t="s">
        <v>22</v>
      </c>
      <c r="H11" s="23">
        <v>4.716981132075472E-2</v>
      </c>
    </row>
    <row r="12" spans="1:8" x14ac:dyDescent="0.25">
      <c r="A12" t="s">
        <v>22</v>
      </c>
      <c r="B12" s="23">
        <v>3.787878787878788E-2</v>
      </c>
      <c r="D12" t="s">
        <v>14</v>
      </c>
      <c r="E12" s="23">
        <v>4.6511627906976744E-2</v>
      </c>
      <c r="G12" t="s">
        <v>15</v>
      </c>
      <c r="H12" s="23">
        <v>4.2452830188679243E-2</v>
      </c>
    </row>
    <row r="13" spans="1:8" x14ac:dyDescent="0.25">
      <c r="A13" t="s">
        <v>16</v>
      </c>
      <c r="B13" s="23">
        <v>3.787878787878788E-2</v>
      </c>
      <c r="D13" t="s">
        <v>19</v>
      </c>
      <c r="E13" s="23">
        <v>4.0697674418604654E-2</v>
      </c>
      <c r="G13" t="s">
        <v>28</v>
      </c>
      <c r="H13" s="23">
        <v>4.2452830188679243E-2</v>
      </c>
    </row>
    <row r="14" spans="1:8" x14ac:dyDescent="0.25">
      <c r="A14" t="s">
        <v>19</v>
      </c>
      <c r="B14" s="23">
        <v>3.4090909090909088E-2</v>
      </c>
      <c r="D14" t="s">
        <v>13</v>
      </c>
      <c r="E14" s="23">
        <v>4.0697674418604654E-2</v>
      </c>
      <c r="G14" t="s">
        <v>18</v>
      </c>
      <c r="H14" s="23">
        <v>4.2452830188679243E-2</v>
      </c>
    </row>
    <row r="15" spans="1:8" x14ac:dyDescent="0.25">
      <c r="A15" t="s">
        <v>23</v>
      </c>
      <c r="B15" s="23">
        <v>3.4090909090909088E-2</v>
      </c>
      <c r="D15" t="s">
        <v>23</v>
      </c>
      <c r="E15" s="23">
        <v>4.0697674418604654E-2</v>
      </c>
      <c r="G15" t="s">
        <v>21</v>
      </c>
      <c r="H15" s="23">
        <v>3.7735849056603772E-2</v>
      </c>
    </row>
    <row r="16" spans="1:8" x14ac:dyDescent="0.25">
      <c r="A16" t="s">
        <v>24</v>
      </c>
      <c r="B16" s="23">
        <v>3.4090909090909088E-2</v>
      </c>
      <c r="D16" t="s">
        <v>16</v>
      </c>
      <c r="E16" s="23">
        <v>3.4883720930232558E-2</v>
      </c>
      <c r="G16" t="s">
        <v>29</v>
      </c>
      <c r="H16" s="23">
        <v>2.8301886792452831E-2</v>
      </c>
    </row>
    <row r="17" spans="1:8" x14ac:dyDescent="0.25">
      <c r="A17" t="s">
        <v>25</v>
      </c>
      <c r="B17" s="23">
        <v>3.4090909090909088E-2</v>
      </c>
      <c r="D17" t="s">
        <v>12</v>
      </c>
      <c r="E17" s="23">
        <v>2.9069767441860465E-2</v>
      </c>
      <c r="G17" t="s">
        <v>14</v>
      </c>
      <c r="H17" s="23">
        <v>2.8301886792452831E-2</v>
      </c>
    </row>
    <row r="18" spans="1:8" x14ac:dyDescent="0.25">
      <c r="A18" t="s">
        <v>27</v>
      </c>
      <c r="B18" s="23">
        <v>3.0303030303030304E-2</v>
      </c>
      <c r="D18" t="s">
        <v>21</v>
      </c>
      <c r="E18" s="23">
        <v>2.9069767441860465E-2</v>
      </c>
      <c r="G18" t="s">
        <v>25</v>
      </c>
      <c r="H18" s="23">
        <v>2.8301886792452831E-2</v>
      </c>
    </row>
    <row r="19" spans="1:8" x14ac:dyDescent="0.25">
      <c r="A19" t="s">
        <v>18</v>
      </c>
      <c r="B19" s="23">
        <v>3.0303030303030304E-2</v>
      </c>
      <c r="D19" t="s">
        <v>26</v>
      </c>
      <c r="E19" s="23">
        <v>2.3255813953488372E-2</v>
      </c>
      <c r="G19" t="s">
        <v>30</v>
      </c>
      <c r="H19" s="23">
        <v>1.8867924528301886E-2</v>
      </c>
    </row>
    <row r="20" spans="1:8" x14ac:dyDescent="0.25">
      <c r="A20" t="s">
        <v>20</v>
      </c>
      <c r="B20" s="23">
        <v>2.6515151515151516E-2</v>
      </c>
      <c r="D20" t="s">
        <v>27</v>
      </c>
      <c r="E20" s="23">
        <v>1.1627906976744186E-2</v>
      </c>
      <c r="G20" t="s">
        <v>26</v>
      </c>
      <c r="H20" s="23">
        <v>1.8867924528301886E-2</v>
      </c>
    </row>
    <row r="21" spans="1:8" x14ac:dyDescent="0.25">
      <c r="A21" t="s">
        <v>15</v>
      </c>
      <c r="B21" s="23">
        <v>2.6515151515151516E-2</v>
      </c>
      <c r="D21" t="s">
        <v>25</v>
      </c>
      <c r="E21" s="23">
        <v>1.1627906976744186E-2</v>
      </c>
      <c r="G21" t="s">
        <v>32</v>
      </c>
      <c r="H21" s="23">
        <v>1.4150943396226415E-2</v>
      </c>
    </row>
    <row r="22" spans="1:8" x14ac:dyDescent="0.25">
      <c r="A22" t="s">
        <v>26</v>
      </c>
      <c r="B22" s="23">
        <v>2.2727272727272728E-2</v>
      </c>
      <c r="D22" t="s">
        <v>30</v>
      </c>
      <c r="E22" s="23">
        <v>5.8139534883720929E-3</v>
      </c>
      <c r="G22" t="s">
        <v>27</v>
      </c>
      <c r="H22" s="23">
        <v>1.4150943396226415E-2</v>
      </c>
    </row>
    <row r="23" spans="1:8" x14ac:dyDescent="0.25">
      <c r="A23" t="s">
        <v>29</v>
      </c>
      <c r="B23" s="23">
        <v>2.2727272727272728E-2</v>
      </c>
      <c r="D23" t="s">
        <v>29</v>
      </c>
      <c r="E23" s="23">
        <v>5.8139534883720929E-3</v>
      </c>
      <c r="G23" t="s">
        <v>17</v>
      </c>
      <c r="H23" s="23">
        <v>1.4150943396226415E-2</v>
      </c>
    </row>
    <row r="24" spans="1:8" x14ac:dyDescent="0.25">
      <c r="A24" t="s">
        <v>28</v>
      </c>
      <c r="B24" s="23">
        <v>1.893939393939394E-2</v>
      </c>
      <c r="D24" t="s">
        <v>31</v>
      </c>
      <c r="E24" s="23">
        <v>5.8139534883720929E-3</v>
      </c>
      <c r="G24" t="s">
        <v>31</v>
      </c>
      <c r="H24" s="23">
        <v>9.433962264150943E-3</v>
      </c>
    </row>
    <row r="25" spans="1:8" x14ac:dyDescent="0.25">
      <c r="A25" t="s">
        <v>31</v>
      </c>
      <c r="B25" s="23">
        <v>1.5151515151515152E-2</v>
      </c>
      <c r="D25" t="s">
        <v>22</v>
      </c>
      <c r="E25" s="23">
        <v>5.8139534883720929E-3</v>
      </c>
      <c r="G25" t="s">
        <v>20</v>
      </c>
      <c r="H25" s="23">
        <v>9.433962264150943E-3</v>
      </c>
    </row>
    <row r="26" spans="1:8" x14ac:dyDescent="0.25">
      <c r="A26" t="s">
        <v>30</v>
      </c>
      <c r="B26" s="23">
        <v>1.1363636363636364E-2</v>
      </c>
      <c r="D26" t="s">
        <v>32</v>
      </c>
      <c r="E26" s="23">
        <v>0</v>
      </c>
      <c r="G26" t="s">
        <v>23</v>
      </c>
      <c r="H26" s="23">
        <v>9.433962264150943E-3</v>
      </c>
    </row>
    <row r="27" spans="1:8" x14ac:dyDescent="0.25">
      <c r="A27" t="s">
        <v>33</v>
      </c>
      <c r="B27" s="23">
        <v>3.787878787878788E-3</v>
      </c>
      <c r="D27" t="s">
        <v>28</v>
      </c>
      <c r="E27" s="23">
        <v>0</v>
      </c>
      <c r="G27" t="s">
        <v>33</v>
      </c>
      <c r="H27" s="23">
        <v>9.433962264150943E-3</v>
      </c>
    </row>
    <row r="28" spans="1:8" x14ac:dyDescent="0.25">
      <c r="A28" t="s">
        <v>32</v>
      </c>
      <c r="B28" s="23">
        <v>0</v>
      </c>
      <c r="D28" t="s">
        <v>33</v>
      </c>
      <c r="E28" s="23">
        <v>0</v>
      </c>
      <c r="G28" t="s">
        <v>24</v>
      </c>
      <c r="H28" s="23">
        <v>4.7169811320754715E-3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topLeftCell="A27" zoomScaleNormal="100" workbookViewId="0">
      <selection activeCell="A34" sqref="A34:XFD59"/>
    </sheetView>
  </sheetViews>
  <sheetFormatPr defaultRowHeight="12.75" x14ac:dyDescent="0.2"/>
  <cols>
    <col min="1" max="1" width="25.140625" style="2" customWidth="1"/>
    <col min="2" max="2" width="38.7109375" style="2" customWidth="1"/>
    <col min="3" max="3" width="35.7109375" style="2" customWidth="1"/>
    <col min="4" max="6" width="13.7109375" style="2" customWidth="1"/>
    <col min="7" max="9" width="9.140625" style="2"/>
    <col min="10" max="10" width="27.42578125" style="2" customWidth="1"/>
    <col min="11" max="13" width="9.140625" style="2"/>
    <col min="14" max="14" width="9.42578125" style="2" bestFit="1" customWidth="1"/>
    <col min="15" max="258" width="9.140625" style="2"/>
    <col min="259" max="259" width="38.7109375" style="2" customWidth="1"/>
    <col min="260" max="260" width="35.7109375" style="2" customWidth="1"/>
    <col min="261" max="262" width="13.7109375" style="2" customWidth="1"/>
    <col min="263" max="514" width="9.140625" style="2"/>
    <col min="515" max="515" width="38.7109375" style="2" customWidth="1"/>
    <col min="516" max="516" width="35.7109375" style="2" customWidth="1"/>
    <col min="517" max="518" width="13.7109375" style="2" customWidth="1"/>
    <col min="519" max="770" width="9.140625" style="2"/>
    <col min="771" max="771" width="38.7109375" style="2" customWidth="1"/>
    <col min="772" max="772" width="35.7109375" style="2" customWidth="1"/>
    <col min="773" max="774" width="13.7109375" style="2" customWidth="1"/>
    <col min="775" max="1026" width="9.140625" style="2"/>
    <col min="1027" max="1027" width="38.7109375" style="2" customWidth="1"/>
    <col min="1028" max="1028" width="35.7109375" style="2" customWidth="1"/>
    <col min="1029" max="1030" width="13.7109375" style="2" customWidth="1"/>
    <col min="1031" max="1282" width="9.140625" style="2"/>
    <col min="1283" max="1283" width="38.7109375" style="2" customWidth="1"/>
    <col min="1284" max="1284" width="35.7109375" style="2" customWidth="1"/>
    <col min="1285" max="1286" width="13.7109375" style="2" customWidth="1"/>
    <col min="1287" max="1538" width="9.140625" style="2"/>
    <col min="1539" max="1539" width="38.7109375" style="2" customWidth="1"/>
    <col min="1540" max="1540" width="35.7109375" style="2" customWidth="1"/>
    <col min="1541" max="1542" width="13.7109375" style="2" customWidth="1"/>
    <col min="1543" max="1794" width="9.140625" style="2"/>
    <col min="1795" max="1795" width="38.7109375" style="2" customWidth="1"/>
    <col min="1796" max="1796" width="35.7109375" style="2" customWidth="1"/>
    <col min="1797" max="1798" width="13.7109375" style="2" customWidth="1"/>
    <col min="1799" max="2050" width="9.140625" style="2"/>
    <col min="2051" max="2051" width="38.7109375" style="2" customWidth="1"/>
    <col min="2052" max="2052" width="35.7109375" style="2" customWidth="1"/>
    <col min="2053" max="2054" width="13.7109375" style="2" customWidth="1"/>
    <col min="2055" max="2306" width="9.140625" style="2"/>
    <col min="2307" max="2307" width="38.7109375" style="2" customWidth="1"/>
    <col min="2308" max="2308" width="35.7109375" style="2" customWidth="1"/>
    <col min="2309" max="2310" width="13.7109375" style="2" customWidth="1"/>
    <col min="2311" max="2562" width="9.140625" style="2"/>
    <col min="2563" max="2563" width="38.7109375" style="2" customWidth="1"/>
    <col min="2564" max="2564" width="35.7109375" style="2" customWidth="1"/>
    <col min="2565" max="2566" width="13.7109375" style="2" customWidth="1"/>
    <col min="2567" max="2818" width="9.140625" style="2"/>
    <col min="2819" max="2819" width="38.7109375" style="2" customWidth="1"/>
    <col min="2820" max="2820" width="35.7109375" style="2" customWidth="1"/>
    <col min="2821" max="2822" width="13.7109375" style="2" customWidth="1"/>
    <col min="2823" max="3074" width="9.140625" style="2"/>
    <col min="3075" max="3075" width="38.7109375" style="2" customWidth="1"/>
    <col min="3076" max="3076" width="35.7109375" style="2" customWidth="1"/>
    <col min="3077" max="3078" width="13.7109375" style="2" customWidth="1"/>
    <col min="3079" max="3330" width="9.140625" style="2"/>
    <col min="3331" max="3331" width="38.7109375" style="2" customWidth="1"/>
    <col min="3332" max="3332" width="35.7109375" style="2" customWidth="1"/>
    <col min="3333" max="3334" width="13.7109375" style="2" customWidth="1"/>
    <col min="3335" max="3586" width="9.140625" style="2"/>
    <col min="3587" max="3587" width="38.7109375" style="2" customWidth="1"/>
    <col min="3588" max="3588" width="35.7109375" style="2" customWidth="1"/>
    <col min="3589" max="3590" width="13.7109375" style="2" customWidth="1"/>
    <col min="3591" max="3842" width="9.140625" style="2"/>
    <col min="3843" max="3843" width="38.7109375" style="2" customWidth="1"/>
    <col min="3844" max="3844" width="35.7109375" style="2" customWidth="1"/>
    <col min="3845" max="3846" width="13.7109375" style="2" customWidth="1"/>
    <col min="3847" max="4098" width="9.140625" style="2"/>
    <col min="4099" max="4099" width="38.7109375" style="2" customWidth="1"/>
    <col min="4100" max="4100" width="35.7109375" style="2" customWidth="1"/>
    <col min="4101" max="4102" width="13.7109375" style="2" customWidth="1"/>
    <col min="4103" max="4354" width="9.140625" style="2"/>
    <col min="4355" max="4355" width="38.7109375" style="2" customWidth="1"/>
    <col min="4356" max="4356" width="35.7109375" style="2" customWidth="1"/>
    <col min="4357" max="4358" width="13.7109375" style="2" customWidth="1"/>
    <col min="4359" max="4610" width="9.140625" style="2"/>
    <col min="4611" max="4611" width="38.7109375" style="2" customWidth="1"/>
    <col min="4612" max="4612" width="35.7109375" style="2" customWidth="1"/>
    <col min="4613" max="4614" width="13.7109375" style="2" customWidth="1"/>
    <col min="4615" max="4866" width="9.140625" style="2"/>
    <col min="4867" max="4867" width="38.7109375" style="2" customWidth="1"/>
    <col min="4868" max="4868" width="35.7109375" style="2" customWidth="1"/>
    <col min="4869" max="4870" width="13.7109375" style="2" customWidth="1"/>
    <col min="4871" max="5122" width="9.140625" style="2"/>
    <col min="5123" max="5123" width="38.7109375" style="2" customWidth="1"/>
    <col min="5124" max="5124" width="35.7109375" style="2" customWidth="1"/>
    <col min="5125" max="5126" width="13.7109375" style="2" customWidth="1"/>
    <col min="5127" max="5378" width="9.140625" style="2"/>
    <col min="5379" max="5379" width="38.7109375" style="2" customWidth="1"/>
    <col min="5380" max="5380" width="35.7109375" style="2" customWidth="1"/>
    <col min="5381" max="5382" width="13.7109375" style="2" customWidth="1"/>
    <col min="5383" max="5634" width="9.140625" style="2"/>
    <col min="5635" max="5635" width="38.7109375" style="2" customWidth="1"/>
    <col min="5636" max="5636" width="35.7109375" style="2" customWidth="1"/>
    <col min="5637" max="5638" width="13.7109375" style="2" customWidth="1"/>
    <col min="5639" max="5890" width="9.140625" style="2"/>
    <col min="5891" max="5891" width="38.7109375" style="2" customWidth="1"/>
    <col min="5892" max="5892" width="35.7109375" style="2" customWidth="1"/>
    <col min="5893" max="5894" width="13.7109375" style="2" customWidth="1"/>
    <col min="5895" max="6146" width="9.140625" style="2"/>
    <col min="6147" max="6147" width="38.7109375" style="2" customWidth="1"/>
    <col min="6148" max="6148" width="35.7109375" style="2" customWidth="1"/>
    <col min="6149" max="6150" width="13.7109375" style="2" customWidth="1"/>
    <col min="6151" max="6402" width="9.140625" style="2"/>
    <col min="6403" max="6403" width="38.7109375" style="2" customWidth="1"/>
    <col min="6404" max="6404" width="35.7109375" style="2" customWidth="1"/>
    <col min="6405" max="6406" width="13.7109375" style="2" customWidth="1"/>
    <col min="6407" max="6658" width="9.140625" style="2"/>
    <col min="6659" max="6659" width="38.7109375" style="2" customWidth="1"/>
    <col min="6660" max="6660" width="35.7109375" style="2" customWidth="1"/>
    <col min="6661" max="6662" width="13.7109375" style="2" customWidth="1"/>
    <col min="6663" max="6914" width="9.140625" style="2"/>
    <col min="6915" max="6915" width="38.7109375" style="2" customWidth="1"/>
    <col min="6916" max="6916" width="35.7109375" style="2" customWidth="1"/>
    <col min="6917" max="6918" width="13.7109375" style="2" customWidth="1"/>
    <col min="6919" max="7170" width="9.140625" style="2"/>
    <col min="7171" max="7171" width="38.7109375" style="2" customWidth="1"/>
    <col min="7172" max="7172" width="35.7109375" style="2" customWidth="1"/>
    <col min="7173" max="7174" width="13.7109375" style="2" customWidth="1"/>
    <col min="7175" max="7426" width="9.140625" style="2"/>
    <col min="7427" max="7427" width="38.7109375" style="2" customWidth="1"/>
    <col min="7428" max="7428" width="35.7109375" style="2" customWidth="1"/>
    <col min="7429" max="7430" width="13.7109375" style="2" customWidth="1"/>
    <col min="7431" max="7682" width="9.140625" style="2"/>
    <col min="7683" max="7683" width="38.7109375" style="2" customWidth="1"/>
    <col min="7684" max="7684" width="35.7109375" style="2" customWidth="1"/>
    <col min="7685" max="7686" width="13.7109375" style="2" customWidth="1"/>
    <col min="7687" max="7938" width="9.140625" style="2"/>
    <col min="7939" max="7939" width="38.7109375" style="2" customWidth="1"/>
    <col min="7940" max="7940" width="35.7109375" style="2" customWidth="1"/>
    <col min="7941" max="7942" width="13.7109375" style="2" customWidth="1"/>
    <col min="7943" max="8194" width="9.140625" style="2"/>
    <col min="8195" max="8195" width="38.7109375" style="2" customWidth="1"/>
    <col min="8196" max="8196" width="35.7109375" style="2" customWidth="1"/>
    <col min="8197" max="8198" width="13.7109375" style="2" customWidth="1"/>
    <col min="8199" max="8450" width="9.140625" style="2"/>
    <col min="8451" max="8451" width="38.7109375" style="2" customWidth="1"/>
    <col min="8452" max="8452" width="35.7109375" style="2" customWidth="1"/>
    <col min="8453" max="8454" width="13.7109375" style="2" customWidth="1"/>
    <col min="8455" max="8706" width="9.140625" style="2"/>
    <col min="8707" max="8707" width="38.7109375" style="2" customWidth="1"/>
    <col min="8708" max="8708" width="35.7109375" style="2" customWidth="1"/>
    <col min="8709" max="8710" width="13.7109375" style="2" customWidth="1"/>
    <col min="8711" max="8962" width="9.140625" style="2"/>
    <col min="8963" max="8963" width="38.7109375" style="2" customWidth="1"/>
    <col min="8964" max="8964" width="35.7109375" style="2" customWidth="1"/>
    <col min="8965" max="8966" width="13.7109375" style="2" customWidth="1"/>
    <col min="8967" max="9218" width="9.140625" style="2"/>
    <col min="9219" max="9219" width="38.7109375" style="2" customWidth="1"/>
    <col min="9220" max="9220" width="35.7109375" style="2" customWidth="1"/>
    <col min="9221" max="9222" width="13.7109375" style="2" customWidth="1"/>
    <col min="9223" max="9474" width="9.140625" style="2"/>
    <col min="9475" max="9475" width="38.7109375" style="2" customWidth="1"/>
    <col min="9476" max="9476" width="35.7109375" style="2" customWidth="1"/>
    <col min="9477" max="9478" width="13.7109375" style="2" customWidth="1"/>
    <col min="9479" max="9730" width="9.140625" style="2"/>
    <col min="9731" max="9731" width="38.7109375" style="2" customWidth="1"/>
    <col min="9732" max="9732" width="35.7109375" style="2" customWidth="1"/>
    <col min="9733" max="9734" width="13.7109375" style="2" customWidth="1"/>
    <col min="9735" max="9986" width="9.140625" style="2"/>
    <col min="9987" max="9987" width="38.7109375" style="2" customWidth="1"/>
    <col min="9988" max="9988" width="35.7109375" style="2" customWidth="1"/>
    <col min="9989" max="9990" width="13.7109375" style="2" customWidth="1"/>
    <col min="9991" max="10242" width="9.140625" style="2"/>
    <col min="10243" max="10243" width="38.7109375" style="2" customWidth="1"/>
    <col min="10244" max="10244" width="35.7109375" style="2" customWidth="1"/>
    <col min="10245" max="10246" width="13.7109375" style="2" customWidth="1"/>
    <col min="10247" max="10498" width="9.140625" style="2"/>
    <col min="10499" max="10499" width="38.7109375" style="2" customWidth="1"/>
    <col min="10500" max="10500" width="35.7109375" style="2" customWidth="1"/>
    <col min="10501" max="10502" width="13.7109375" style="2" customWidth="1"/>
    <col min="10503" max="10754" width="9.140625" style="2"/>
    <col min="10755" max="10755" width="38.7109375" style="2" customWidth="1"/>
    <col min="10756" max="10756" width="35.7109375" style="2" customWidth="1"/>
    <col min="10757" max="10758" width="13.7109375" style="2" customWidth="1"/>
    <col min="10759" max="11010" width="9.140625" style="2"/>
    <col min="11011" max="11011" width="38.7109375" style="2" customWidth="1"/>
    <col min="11012" max="11012" width="35.7109375" style="2" customWidth="1"/>
    <col min="11013" max="11014" width="13.7109375" style="2" customWidth="1"/>
    <col min="11015" max="11266" width="9.140625" style="2"/>
    <col min="11267" max="11267" width="38.7109375" style="2" customWidth="1"/>
    <col min="11268" max="11268" width="35.7109375" style="2" customWidth="1"/>
    <col min="11269" max="11270" width="13.7109375" style="2" customWidth="1"/>
    <col min="11271" max="11522" width="9.140625" style="2"/>
    <col min="11523" max="11523" width="38.7109375" style="2" customWidth="1"/>
    <col min="11524" max="11524" width="35.7109375" style="2" customWidth="1"/>
    <col min="11525" max="11526" width="13.7109375" style="2" customWidth="1"/>
    <col min="11527" max="11778" width="9.140625" style="2"/>
    <col min="11779" max="11779" width="38.7109375" style="2" customWidth="1"/>
    <col min="11780" max="11780" width="35.7109375" style="2" customWidth="1"/>
    <col min="11781" max="11782" width="13.7109375" style="2" customWidth="1"/>
    <col min="11783" max="12034" width="9.140625" style="2"/>
    <col min="12035" max="12035" width="38.7109375" style="2" customWidth="1"/>
    <col min="12036" max="12036" width="35.7109375" style="2" customWidth="1"/>
    <col min="12037" max="12038" width="13.7109375" style="2" customWidth="1"/>
    <col min="12039" max="12290" width="9.140625" style="2"/>
    <col min="12291" max="12291" width="38.7109375" style="2" customWidth="1"/>
    <col min="12292" max="12292" width="35.7109375" style="2" customWidth="1"/>
    <col min="12293" max="12294" width="13.7109375" style="2" customWidth="1"/>
    <col min="12295" max="12546" width="9.140625" style="2"/>
    <col min="12547" max="12547" width="38.7109375" style="2" customWidth="1"/>
    <col min="12548" max="12548" width="35.7109375" style="2" customWidth="1"/>
    <col min="12549" max="12550" width="13.7109375" style="2" customWidth="1"/>
    <col min="12551" max="12802" width="9.140625" style="2"/>
    <col min="12803" max="12803" width="38.7109375" style="2" customWidth="1"/>
    <col min="12804" max="12804" width="35.7109375" style="2" customWidth="1"/>
    <col min="12805" max="12806" width="13.7109375" style="2" customWidth="1"/>
    <col min="12807" max="13058" width="9.140625" style="2"/>
    <col min="13059" max="13059" width="38.7109375" style="2" customWidth="1"/>
    <col min="13060" max="13060" width="35.7109375" style="2" customWidth="1"/>
    <col min="13061" max="13062" width="13.7109375" style="2" customWidth="1"/>
    <col min="13063" max="13314" width="9.140625" style="2"/>
    <col min="13315" max="13315" width="38.7109375" style="2" customWidth="1"/>
    <col min="13316" max="13316" width="35.7109375" style="2" customWidth="1"/>
    <col min="13317" max="13318" width="13.7109375" style="2" customWidth="1"/>
    <col min="13319" max="13570" width="9.140625" style="2"/>
    <col min="13571" max="13571" width="38.7109375" style="2" customWidth="1"/>
    <col min="13572" max="13572" width="35.7109375" style="2" customWidth="1"/>
    <col min="13573" max="13574" width="13.7109375" style="2" customWidth="1"/>
    <col min="13575" max="13826" width="9.140625" style="2"/>
    <col min="13827" max="13827" width="38.7109375" style="2" customWidth="1"/>
    <col min="13828" max="13828" width="35.7109375" style="2" customWidth="1"/>
    <col min="13829" max="13830" width="13.7109375" style="2" customWidth="1"/>
    <col min="13831" max="14082" width="9.140625" style="2"/>
    <col min="14083" max="14083" width="38.7109375" style="2" customWidth="1"/>
    <col min="14084" max="14084" width="35.7109375" style="2" customWidth="1"/>
    <col min="14085" max="14086" width="13.7109375" style="2" customWidth="1"/>
    <col min="14087" max="14338" width="9.140625" style="2"/>
    <col min="14339" max="14339" width="38.7109375" style="2" customWidth="1"/>
    <col min="14340" max="14340" width="35.7109375" style="2" customWidth="1"/>
    <col min="14341" max="14342" width="13.7109375" style="2" customWidth="1"/>
    <col min="14343" max="14594" width="9.140625" style="2"/>
    <col min="14595" max="14595" width="38.7109375" style="2" customWidth="1"/>
    <col min="14596" max="14596" width="35.7109375" style="2" customWidth="1"/>
    <col min="14597" max="14598" width="13.7109375" style="2" customWidth="1"/>
    <col min="14599" max="14850" width="9.140625" style="2"/>
    <col min="14851" max="14851" width="38.7109375" style="2" customWidth="1"/>
    <col min="14852" max="14852" width="35.7109375" style="2" customWidth="1"/>
    <col min="14853" max="14854" width="13.7109375" style="2" customWidth="1"/>
    <col min="14855" max="15106" width="9.140625" style="2"/>
    <col min="15107" max="15107" width="38.7109375" style="2" customWidth="1"/>
    <col min="15108" max="15108" width="35.7109375" style="2" customWidth="1"/>
    <col min="15109" max="15110" width="13.7109375" style="2" customWidth="1"/>
    <col min="15111" max="15362" width="9.140625" style="2"/>
    <col min="15363" max="15363" width="38.7109375" style="2" customWidth="1"/>
    <col min="15364" max="15364" width="35.7109375" style="2" customWidth="1"/>
    <col min="15365" max="15366" width="13.7109375" style="2" customWidth="1"/>
    <col min="15367" max="15618" width="9.140625" style="2"/>
    <col min="15619" max="15619" width="38.7109375" style="2" customWidth="1"/>
    <col min="15620" max="15620" width="35.7109375" style="2" customWidth="1"/>
    <col min="15621" max="15622" width="13.7109375" style="2" customWidth="1"/>
    <col min="15623" max="15874" width="9.140625" style="2"/>
    <col min="15875" max="15875" width="38.7109375" style="2" customWidth="1"/>
    <col min="15876" max="15876" width="35.7109375" style="2" customWidth="1"/>
    <col min="15877" max="15878" width="13.7109375" style="2" customWidth="1"/>
    <col min="15879" max="16130" width="9.140625" style="2"/>
    <col min="16131" max="16131" width="38.7109375" style="2" customWidth="1"/>
    <col min="16132" max="16132" width="35.7109375" style="2" customWidth="1"/>
    <col min="16133" max="16134" width="13.7109375" style="2" customWidth="1"/>
    <col min="16135" max="16384" width="9.140625" style="2"/>
  </cols>
  <sheetData>
    <row r="1" spans="1:7" ht="85.5" customHeight="1" x14ac:dyDescent="0.2">
      <c r="B1" s="1" t="s">
        <v>0</v>
      </c>
      <c r="C1" s="1"/>
      <c r="D1" s="1"/>
      <c r="E1" s="1"/>
    </row>
    <row r="2" spans="1:7" ht="24.95" customHeight="1" x14ac:dyDescent="0.2">
      <c r="B2" s="27" t="s">
        <v>78</v>
      </c>
      <c r="C2" s="3" t="s">
        <v>1</v>
      </c>
      <c r="D2" s="3" t="s">
        <v>1</v>
      </c>
      <c r="E2" s="3"/>
    </row>
    <row r="3" spans="1:7" ht="30" customHeight="1" x14ac:dyDescent="0.2">
      <c r="B3" s="4" t="s">
        <v>2</v>
      </c>
      <c r="C3" s="5" t="s">
        <v>3</v>
      </c>
      <c r="D3" s="5" t="s">
        <v>4</v>
      </c>
      <c r="E3" s="25" t="s">
        <v>40</v>
      </c>
      <c r="F3" s="2" t="s">
        <v>5</v>
      </c>
      <c r="G3" s="2" t="s">
        <v>6</v>
      </c>
    </row>
    <row r="4" spans="1:7" ht="12.75" customHeight="1" x14ac:dyDescent="0.25">
      <c r="A4" s="2" t="s">
        <v>85</v>
      </c>
      <c r="B4" s="28" t="s">
        <v>7</v>
      </c>
      <c r="C4" s="7">
        <v>0.39500000000000002</v>
      </c>
      <c r="D4" s="8">
        <v>70</v>
      </c>
      <c r="E4" s="21">
        <f>D4/$D$31</f>
        <v>8.168028004667445E-2</v>
      </c>
      <c r="F4" s="9">
        <f>D4</f>
        <v>70</v>
      </c>
      <c r="G4" s="10">
        <f t="shared" ref="G4:G30" si="0">F4/$D$31</f>
        <v>8.168028004667445E-2</v>
      </c>
    </row>
    <row r="5" spans="1:7" ht="12.75" customHeight="1" x14ac:dyDescent="0.25">
      <c r="A5" s="2" t="s">
        <v>89</v>
      </c>
      <c r="B5" s="28" t="s">
        <v>8</v>
      </c>
      <c r="C5" s="7">
        <v>0.36200000000000004</v>
      </c>
      <c r="D5" s="8">
        <v>64</v>
      </c>
      <c r="E5" s="21">
        <f t="shared" ref="E5:E30" si="1">D5/$D$31</f>
        <v>7.4679113185530915E-2</v>
      </c>
      <c r="F5" s="9">
        <f>D5+F4</f>
        <v>134</v>
      </c>
      <c r="G5" s="10">
        <f t="shared" si="0"/>
        <v>0.15635939323220538</v>
      </c>
    </row>
    <row r="6" spans="1:7" ht="12.75" customHeight="1" x14ac:dyDescent="0.25">
      <c r="A6" s="2" t="s">
        <v>86</v>
      </c>
      <c r="B6" s="28" t="s">
        <v>9</v>
      </c>
      <c r="C6" s="7">
        <v>0.32200000000000001</v>
      </c>
      <c r="D6" s="8">
        <v>57</v>
      </c>
      <c r="E6" s="21">
        <f t="shared" si="1"/>
        <v>6.6511085180863475E-2</v>
      </c>
      <c r="F6" s="9">
        <f t="shared" ref="F6:F30" si="2">D6+F5</f>
        <v>191</v>
      </c>
      <c r="G6" s="10">
        <f t="shared" si="0"/>
        <v>0.22287047841306884</v>
      </c>
    </row>
    <row r="7" spans="1:7" ht="12.75" customHeight="1" x14ac:dyDescent="0.25">
      <c r="A7" s="2" t="s">
        <v>85</v>
      </c>
      <c r="B7" s="28" t="s">
        <v>10</v>
      </c>
      <c r="C7" s="7">
        <v>0.32200000000000001</v>
      </c>
      <c r="D7" s="8">
        <v>57</v>
      </c>
      <c r="E7" s="21">
        <f t="shared" si="1"/>
        <v>6.6511085180863475E-2</v>
      </c>
      <c r="F7" s="9">
        <f t="shared" si="2"/>
        <v>248</v>
      </c>
      <c r="G7" s="10">
        <f t="shared" si="0"/>
        <v>0.2893815635939323</v>
      </c>
    </row>
    <row r="8" spans="1:7" ht="12.75" customHeight="1" x14ac:dyDescent="0.25">
      <c r="A8" s="2" t="s">
        <v>87</v>
      </c>
      <c r="B8" s="28" t="s">
        <v>11</v>
      </c>
      <c r="C8" s="7">
        <v>0.30499999999999999</v>
      </c>
      <c r="D8" s="8">
        <v>54</v>
      </c>
      <c r="E8" s="21">
        <f t="shared" si="1"/>
        <v>6.3010501750291714E-2</v>
      </c>
      <c r="F8" s="9">
        <f t="shared" si="2"/>
        <v>302</v>
      </c>
      <c r="G8" s="10">
        <f t="shared" si="0"/>
        <v>0.35239206534422401</v>
      </c>
    </row>
    <row r="9" spans="1:7" ht="12.75" customHeight="1" x14ac:dyDescent="0.25">
      <c r="A9" s="2" t="s">
        <v>86</v>
      </c>
      <c r="B9" s="28" t="s">
        <v>12</v>
      </c>
      <c r="C9" s="7">
        <v>0.23699999999999999</v>
      </c>
      <c r="D9" s="8">
        <v>42</v>
      </c>
      <c r="E9" s="21">
        <f t="shared" si="1"/>
        <v>4.9008168028004666E-2</v>
      </c>
      <c r="F9" s="9">
        <f t="shared" si="2"/>
        <v>344</v>
      </c>
      <c r="G9" s="10">
        <f t="shared" si="0"/>
        <v>0.40140023337222869</v>
      </c>
    </row>
    <row r="10" spans="1:7" ht="12.75" customHeight="1" x14ac:dyDescent="0.25">
      <c r="A10" s="2" t="s">
        <v>86</v>
      </c>
      <c r="B10" s="28" t="s">
        <v>13</v>
      </c>
      <c r="C10" s="7">
        <v>0.23699999999999999</v>
      </c>
      <c r="D10" s="8">
        <v>42</v>
      </c>
      <c r="E10" s="21">
        <f t="shared" si="1"/>
        <v>4.9008168028004666E-2</v>
      </c>
      <c r="F10" s="9">
        <f t="shared" si="2"/>
        <v>386</v>
      </c>
      <c r="G10" s="10">
        <f t="shared" si="0"/>
        <v>0.45040840140023336</v>
      </c>
    </row>
    <row r="11" spans="1:7" ht="12.75" customHeight="1" x14ac:dyDescent="0.25">
      <c r="A11" s="2" t="s">
        <v>85</v>
      </c>
      <c r="B11" s="28" t="s">
        <v>14</v>
      </c>
      <c r="C11" s="7">
        <v>0.23699999999999999</v>
      </c>
      <c r="D11" s="8">
        <v>42</v>
      </c>
      <c r="E11" s="21">
        <f t="shared" si="1"/>
        <v>4.9008168028004666E-2</v>
      </c>
      <c r="F11" s="9">
        <f t="shared" si="2"/>
        <v>428</v>
      </c>
      <c r="G11" s="10">
        <f t="shared" si="0"/>
        <v>0.49941656942823803</v>
      </c>
    </row>
    <row r="12" spans="1:7" ht="12.75" customHeight="1" x14ac:dyDescent="0.25">
      <c r="A12" s="2" t="s">
        <v>86</v>
      </c>
      <c r="B12" s="28" t="s">
        <v>15</v>
      </c>
      <c r="C12" s="7">
        <v>0.22600000000000001</v>
      </c>
      <c r="D12" s="8">
        <v>40</v>
      </c>
      <c r="E12" s="21">
        <f t="shared" si="1"/>
        <v>4.6674445740956826E-2</v>
      </c>
      <c r="F12" s="9">
        <f t="shared" si="2"/>
        <v>468</v>
      </c>
      <c r="G12" s="10">
        <f t="shared" si="0"/>
        <v>0.54609101516919489</v>
      </c>
    </row>
    <row r="13" spans="1:7" ht="12.75" customHeight="1" x14ac:dyDescent="0.25">
      <c r="A13" s="2" t="s">
        <v>89</v>
      </c>
      <c r="B13" s="28" t="s">
        <v>16</v>
      </c>
      <c r="C13" s="7">
        <v>0.20899999999999999</v>
      </c>
      <c r="D13" s="8">
        <v>37</v>
      </c>
      <c r="E13" s="21">
        <f t="shared" si="1"/>
        <v>4.3173862310385065E-2</v>
      </c>
      <c r="F13" s="9">
        <f t="shared" si="2"/>
        <v>505</v>
      </c>
      <c r="G13" s="10">
        <f t="shared" si="0"/>
        <v>0.5892648774795799</v>
      </c>
    </row>
    <row r="14" spans="1:7" ht="12.75" customHeight="1" x14ac:dyDescent="0.25">
      <c r="A14" s="2" t="s">
        <v>89</v>
      </c>
      <c r="B14" s="28" t="s">
        <v>17</v>
      </c>
      <c r="C14" s="7">
        <v>0.20300000000000001</v>
      </c>
      <c r="D14" s="8">
        <v>36</v>
      </c>
      <c r="E14" s="21">
        <f t="shared" si="1"/>
        <v>4.2007001166861145E-2</v>
      </c>
      <c r="F14" s="9">
        <f t="shared" si="2"/>
        <v>541</v>
      </c>
      <c r="G14" s="10">
        <f t="shared" si="0"/>
        <v>0.63127187864644108</v>
      </c>
    </row>
    <row r="15" spans="1:7" ht="12.75" customHeight="1" x14ac:dyDescent="0.25">
      <c r="A15" s="2" t="s">
        <v>87</v>
      </c>
      <c r="B15" s="28" t="s">
        <v>18</v>
      </c>
      <c r="C15" s="7">
        <v>0.18100000000000002</v>
      </c>
      <c r="D15" s="8">
        <v>32</v>
      </c>
      <c r="E15" s="21">
        <f t="shared" si="1"/>
        <v>3.7339556592765458E-2</v>
      </c>
      <c r="F15" s="9">
        <f t="shared" si="2"/>
        <v>573</v>
      </c>
      <c r="G15" s="10">
        <f t="shared" si="0"/>
        <v>0.66861143523920652</v>
      </c>
    </row>
    <row r="16" spans="1:7" ht="12.75" customHeight="1" x14ac:dyDescent="0.25">
      <c r="A16" s="2" t="s">
        <v>85</v>
      </c>
      <c r="B16" s="28" t="s">
        <v>19</v>
      </c>
      <c r="C16" s="7">
        <v>0.17499999999999999</v>
      </c>
      <c r="D16" s="8">
        <v>31</v>
      </c>
      <c r="E16" s="21">
        <f t="shared" si="1"/>
        <v>3.6172695449241538E-2</v>
      </c>
      <c r="F16" s="9">
        <f t="shared" si="2"/>
        <v>604</v>
      </c>
      <c r="G16" s="10">
        <f t="shared" si="0"/>
        <v>0.70478413068844803</v>
      </c>
    </row>
    <row r="17" spans="1:14" ht="12.75" customHeight="1" x14ac:dyDescent="0.25">
      <c r="A17" s="2" t="s">
        <v>86</v>
      </c>
      <c r="B17" s="28" t="s">
        <v>20</v>
      </c>
      <c r="C17" s="7">
        <v>0.16399999999999998</v>
      </c>
      <c r="D17" s="8">
        <v>29</v>
      </c>
      <c r="E17" s="21">
        <f t="shared" si="1"/>
        <v>3.3838973162193697E-2</v>
      </c>
      <c r="F17" s="9">
        <f t="shared" si="2"/>
        <v>633</v>
      </c>
      <c r="G17" s="10">
        <f t="shared" si="0"/>
        <v>0.73862310385064178</v>
      </c>
    </row>
    <row r="18" spans="1:14" ht="12.75" customHeight="1" x14ac:dyDescent="0.25">
      <c r="A18" s="2" t="s">
        <v>88</v>
      </c>
      <c r="B18" s="28" t="s">
        <v>21</v>
      </c>
      <c r="C18" s="7">
        <v>0.16399999999999998</v>
      </c>
      <c r="D18" s="8">
        <v>29</v>
      </c>
      <c r="E18" s="21">
        <f t="shared" si="1"/>
        <v>3.3838973162193697E-2</v>
      </c>
      <c r="F18" s="9">
        <f t="shared" si="2"/>
        <v>662</v>
      </c>
      <c r="G18" s="10">
        <f t="shared" si="0"/>
        <v>0.77246207701283542</v>
      </c>
    </row>
    <row r="19" spans="1:14" ht="12.75" customHeight="1" x14ac:dyDescent="0.25">
      <c r="A19" s="2" t="s">
        <v>85</v>
      </c>
      <c r="B19" s="28" t="s">
        <v>22</v>
      </c>
      <c r="C19" s="7">
        <v>0.14099999999999999</v>
      </c>
      <c r="D19" s="8">
        <v>25</v>
      </c>
      <c r="E19" s="21">
        <f t="shared" si="1"/>
        <v>2.9171528588098017E-2</v>
      </c>
      <c r="F19" s="9">
        <f t="shared" si="2"/>
        <v>687</v>
      </c>
      <c r="G19" s="10">
        <f t="shared" si="0"/>
        <v>0.80163360560093344</v>
      </c>
    </row>
    <row r="20" spans="1:14" ht="12.75" customHeight="1" x14ac:dyDescent="0.25">
      <c r="A20" s="2" t="s">
        <v>85</v>
      </c>
      <c r="B20" s="28" t="s">
        <v>23</v>
      </c>
      <c r="C20" s="7">
        <v>0.14099999999999999</v>
      </c>
      <c r="D20" s="8">
        <v>25</v>
      </c>
      <c r="E20" s="21">
        <f t="shared" si="1"/>
        <v>2.9171528588098017E-2</v>
      </c>
      <c r="F20" s="9">
        <f t="shared" si="2"/>
        <v>712</v>
      </c>
      <c r="G20" s="10">
        <f t="shared" si="0"/>
        <v>0.83080513418903146</v>
      </c>
    </row>
    <row r="21" spans="1:14" ht="12.75" customHeight="1" x14ac:dyDescent="0.25">
      <c r="A21" s="2" t="s">
        <v>89</v>
      </c>
      <c r="B21" s="28" t="s">
        <v>24</v>
      </c>
      <c r="C21" s="7">
        <v>0.13600000000000001</v>
      </c>
      <c r="D21" s="8">
        <v>24</v>
      </c>
      <c r="E21" s="21">
        <f t="shared" si="1"/>
        <v>2.8004667444574097E-2</v>
      </c>
      <c r="F21" s="9">
        <f t="shared" si="2"/>
        <v>736</v>
      </c>
      <c r="G21" s="10">
        <f t="shared" si="0"/>
        <v>0.85880980163360565</v>
      </c>
      <c r="K21" s="29" t="s">
        <v>91</v>
      </c>
      <c r="L21" s="29" t="s">
        <v>92</v>
      </c>
      <c r="M21" s="29" t="s">
        <v>93</v>
      </c>
      <c r="N21" s="29" t="s">
        <v>94</v>
      </c>
    </row>
    <row r="22" spans="1:14" ht="12.75" customHeight="1" x14ac:dyDescent="0.25">
      <c r="A22" s="2" t="s">
        <v>86</v>
      </c>
      <c r="B22" s="28" t="s">
        <v>25</v>
      </c>
      <c r="C22" s="7">
        <v>0.13</v>
      </c>
      <c r="D22" s="8">
        <v>23</v>
      </c>
      <c r="E22" s="21">
        <f t="shared" si="1"/>
        <v>2.6837806301050177E-2</v>
      </c>
      <c r="F22" s="9">
        <f t="shared" si="2"/>
        <v>759</v>
      </c>
      <c r="G22" s="10">
        <f t="shared" si="0"/>
        <v>0.8856476079346558</v>
      </c>
      <c r="J22" s="2" t="s">
        <v>85</v>
      </c>
      <c r="K22" s="2">
        <f>SUMIF($A$4:$A$30,J22,$D$4:$D$30)</f>
        <v>265</v>
      </c>
      <c r="L22" s="30">
        <f>K22/$K$28</f>
        <v>0.30921820303383896</v>
      </c>
      <c r="M22" s="2">
        <f>COUNTIF($A$4:$A$30,J22)</f>
        <v>7</v>
      </c>
      <c r="N22" s="9">
        <f>K22/M22</f>
        <v>37.857142857142854</v>
      </c>
    </row>
    <row r="23" spans="1:14" ht="12.75" customHeight="1" x14ac:dyDescent="0.25">
      <c r="A23" s="29" t="s">
        <v>90</v>
      </c>
      <c r="B23" s="28" t="s">
        <v>26</v>
      </c>
      <c r="C23" s="7">
        <v>0.107</v>
      </c>
      <c r="D23" s="8">
        <v>19</v>
      </c>
      <c r="E23" s="21">
        <f t="shared" si="1"/>
        <v>2.2170361726954493E-2</v>
      </c>
      <c r="F23" s="9">
        <f t="shared" si="2"/>
        <v>778</v>
      </c>
      <c r="G23" s="10">
        <f t="shared" si="0"/>
        <v>0.90781796966161021</v>
      </c>
      <c r="J23" s="2" t="s">
        <v>89</v>
      </c>
      <c r="K23" s="2">
        <f t="shared" ref="K23:K27" si="3">SUMIF($A$4:$A$30,J23,$D$4:$D$30)</f>
        <v>183</v>
      </c>
      <c r="L23" s="30">
        <f t="shared" ref="L23:L27" si="4">K23/$K$28</f>
        <v>0.21353558926487748</v>
      </c>
      <c r="M23" s="2">
        <f t="shared" ref="M23:M27" si="5">COUNTIF($A$4:$A$30,J23)</f>
        <v>6</v>
      </c>
      <c r="N23" s="9">
        <f t="shared" ref="N23:N27" si="6">K23/M23</f>
        <v>30.5</v>
      </c>
    </row>
    <row r="24" spans="1:14" ht="12.75" customHeight="1" x14ac:dyDescent="0.25">
      <c r="A24" s="2" t="s">
        <v>89</v>
      </c>
      <c r="B24" s="28" t="s">
        <v>27</v>
      </c>
      <c r="C24" s="7">
        <v>9.6000000000000002E-2</v>
      </c>
      <c r="D24" s="8">
        <v>17</v>
      </c>
      <c r="E24" s="21">
        <f t="shared" si="1"/>
        <v>1.9836639439906652E-2</v>
      </c>
      <c r="F24" s="9">
        <f t="shared" si="2"/>
        <v>795</v>
      </c>
      <c r="G24" s="10">
        <f t="shared" si="0"/>
        <v>0.92765460910151687</v>
      </c>
      <c r="J24" s="2" t="s">
        <v>86</v>
      </c>
      <c r="K24" s="2">
        <f t="shared" si="3"/>
        <v>238</v>
      </c>
      <c r="L24" s="30">
        <f t="shared" si="4"/>
        <v>0.27771295215869313</v>
      </c>
      <c r="M24" s="2">
        <f t="shared" si="5"/>
        <v>7</v>
      </c>
      <c r="N24" s="9">
        <f t="shared" si="6"/>
        <v>34</v>
      </c>
    </row>
    <row r="25" spans="1:14" ht="12.75" customHeight="1" x14ac:dyDescent="0.25">
      <c r="A25" s="2" t="s">
        <v>88</v>
      </c>
      <c r="B25" s="28" t="s">
        <v>28</v>
      </c>
      <c r="C25" s="7">
        <v>0.09</v>
      </c>
      <c r="D25" s="8">
        <v>16</v>
      </c>
      <c r="E25" s="21">
        <f t="shared" si="1"/>
        <v>1.8669778296382729E-2</v>
      </c>
      <c r="F25" s="9">
        <f t="shared" si="2"/>
        <v>811</v>
      </c>
      <c r="G25" s="10">
        <f t="shared" si="0"/>
        <v>0.9463243873978997</v>
      </c>
      <c r="J25" s="2" t="s">
        <v>87</v>
      </c>
      <c r="K25" s="2">
        <f t="shared" si="3"/>
        <v>86</v>
      </c>
      <c r="L25" s="30">
        <f t="shared" si="4"/>
        <v>0.10035005834305717</v>
      </c>
      <c r="M25" s="2">
        <f t="shared" si="5"/>
        <v>2</v>
      </c>
      <c r="N25" s="9">
        <f t="shared" si="6"/>
        <v>43</v>
      </c>
    </row>
    <row r="26" spans="1:14" ht="12.75" customHeight="1" x14ac:dyDescent="0.25">
      <c r="A26" s="2" t="s">
        <v>85</v>
      </c>
      <c r="B26" s="28" t="s">
        <v>29</v>
      </c>
      <c r="C26" s="7">
        <v>8.5000000000000006E-2</v>
      </c>
      <c r="D26" s="8">
        <v>15</v>
      </c>
      <c r="E26" s="21">
        <f t="shared" si="1"/>
        <v>1.7502917152858809E-2</v>
      </c>
      <c r="F26" s="9">
        <f t="shared" si="2"/>
        <v>826</v>
      </c>
      <c r="G26" s="10">
        <f t="shared" si="0"/>
        <v>0.96382730455075849</v>
      </c>
      <c r="J26" s="29" t="s">
        <v>90</v>
      </c>
      <c r="K26" s="2">
        <f t="shared" si="3"/>
        <v>40</v>
      </c>
      <c r="L26" s="30">
        <f t="shared" si="4"/>
        <v>4.6674445740956826E-2</v>
      </c>
      <c r="M26" s="2">
        <f t="shared" si="5"/>
        <v>3</v>
      </c>
      <c r="N26" s="9">
        <f t="shared" si="6"/>
        <v>13.333333333333334</v>
      </c>
    </row>
    <row r="27" spans="1:14" ht="12.75" customHeight="1" x14ac:dyDescent="0.25">
      <c r="A27" s="29" t="s">
        <v>90</v>
      </c>
      <c r="B27" s="28" t="s">
        <v>30</v>
      </c>
      <c r="C27" s="7">
        <v>6.8000000000000005E-2</v>
      </c>
      <c r="D27" s="8">
        <v>12</v>
      </c>
      <c r="E27" s="21">
        <f t="shared" si="1"/>
        <v>1.4002333722287048E-2</v>
      </c>
      <c r="F27" s="9">
        <f t="shared" si="2"/>
        <v>838</v>
      </c>
      <c r="G27" s="10">
        <f t="shared" si="0"/>
        <v>0.97782963827304548</v>
      </c>
      <c r="J27" s="2" t="s">
        <v>88</v>
      </c>
      <c r="K27" s="2">
        <f t="shared" si="3"/>
        <v>45</v>
      </c>
      <c r="L27" s="30">
        <f t="shared" si="4"/>
        <v>5.2508751458576426E-2</v>
      </c>
      <c r="M27" s="2">
        <f t="shared" si="5"/>
        <v>2</v>
      </c>
      <c r="N27" s="9">
        <f t="shared" si="6"/>
        <v>22.5</v>
      </c>
    </row>
    <row r="28" spans="1:14" ht="12.75" customHeight="1" x14ac:dyDescent="0.25">
      <c r="A28" s="29" t="s">
        <v>90</v>
      </c>
      <c r="B28" s="28" t="s">
        <v>31</v>
      </c>
      <c r="C28" s="7">
        <v>5.0999999999999997E-2</v>
      </c>
      <c r="D28" s="8">
        <v>9</v>
      </c>
      <c r="E28" s="21">
        <f t="shared" si="1"/>
        <v>1.0501750291715286E-2</v>
      </c>
      <c r="F28" s="9">
        <f t="shared" si="2"/>
        <v>847</v>
      </c>
      <c r="G28" s="10">
        <f t="shared" si="0"/>
        <v>0.98833138856476077</v>
      </c>
      <c r="K28" s="2">
        <f>SUM(K22:K27)</f>
        <v>857</v>
      </c>
    </row>
    <row r="29" spans="1:14" ht="12.75" customHeight="1" x14ac:dyDescent="0.25">
      <c r="A29" s="2" t="s">
        <v>89</v>
      </c>
      <c r="B29" s="28" t="s">
        <v>32</v>
      </c>
      <c r="C29" s="7">
        <v>2.7999999999999997E-2</v>
      </c>
      <c r="D29" s="8">
        <v>5</v>
      </c>
      <c r="E29" s="21">
        <f t="shared" si="1"/>
        <v>5.8343057176196032E-3</v>
      </c>
      <c r="F29" s="9">
        <f t="shared" si="2"/>
        <v>852</v>
      </c>
      <c r="G29" s="10">
        <f t="shared" si="0"/>
        <v>0.99416569428238044</v>
      </c>
    </row>
    <row r="30" spans="1:14" ht="12.75" customHeight="1" x14ac:dyDescent="0.25">
      <c r="A30" s="2" t="s">
        <v>86</v>
      </c>
      <c r="B30" s="28" t="s">
        <v>33</v>
      </c>
      <c r="C30" s="7">
        <v>2.7999999999999997E-2</v>
      </c>
      <c r="D30" s="8">
        <v>5</v>
      </c>
      <c r="E30" s="21">
        <f t="shared" si="1"/>
        <v>5.8343057176196032E-3</v>
      </c>
      <c r="F30" s="9">
        <f t="shared" si="2"/>
        <v>857</v>
      </c>
      <c r="G30" s="10">
        <f t="shared" si="0"/>
        <v>1</v>
      </c>
    </row>
    <row r="31" spans="1:14" x14ac:dyDescent="0.2">
      <c r="B31" s="11"/>
      <c r="C31" s="11"/>
      <c r="D31" s="12">
        <f>SUM(D4:D30)</f>
        <v>857</v>
      </c>
      <c r="E31" s="12"/>
    </row>
    <row r="32" spans="1:14" x14ac:dyDescent="0.2">
      <c r="B32" s="13"/>
      <c r="C32" s="13"/>
      <c r="D32" s="14"/>
      <c r="E32" s="14"/>
    </row>
    <row r="34" spans="2:6" x14ac:dyDescent="0.2">
      <c r="B34" s="15"/>
      <c r="C34" s="15"/>
      <c r="D34" s="15"/>
      <c r="E34" s="15"/>
      <c r="F34" s="15"/>
    </row>
    <row r="35" spans="2:6" x14ac:dyDescent="0.2">
      <c r="B35" s="16"/>
      <c r="C35" s="17"/>
    </row>
    <row r="36" spans="2:6" x14ac:dyDescent="0.2">
      <c r="B36" s="16"/>
      <c r="C36" s="17"/>
    </row>
    <row r="37" spans="2:6" x14ac:dyDescent="0.2">
      <c r="B37" s="16"/>
      <c r="C37" s="17"/>
    </row>
    <row r="38" spans="2:6" x14ac:dyDescent="0.2">
      <c r="B38" s="16"/>
      <c r="C38" s="17"/>
    </row>
    <row r="39" spans="2:6" x14ac:dyDescent="0.2">
      <c r="B39" s="16"/>
      <c r="C39" s="17"/>
    </row>
    <row r="40" spans="2:6" x14ac:dyDescent="0.2">
      <c r="B40" s="16"/>
      <c r="C40" s="17"/>
    </row>
    <row r="41" spans="2:6" x14ac:dyDescent="0.2">
      <c r="B41" s="16"/>
      <c r="C41" s="17"/>
    </row>
    <row r="42" spans="2:6" x14ac:dyDescent="0.2">
      <c r="B42" s="16"/>
      <c r="C42" s="17"/>
    </row>
    <row r="43" spans="2:6" x14ac:dyDescent="0.2">
      <c r="B43" s="16"/>
      <c r="C43" s="17"/>
    </row>
    <row r="44" spans="2:6" x14ac:dyDescent="0.2">
      <c r="B44" s="16"/>
      <c r="C44" s="17"/>
    </row>
    <row r="45" spans="2:6" x14ac:dyDescent="0.2">
      <c r="B45" s="16"/>
      <c r="C45" s="17"/>
    </row>
    <row r="46" spans="2:6" x14ac:dyDescent="0.2">
      <c r="B46" s="16"/>
      <c r="C46" s="17"/>
    </row>
    <row r="47" spans="2:6" x14ac:dyDescent="0.2">
      <c r="B47" s="16"/>
      <c r="C47" s="17"/>
    </row>
    <row r="48" spans="2:6" x14ac:dyDescent="0.2">
      <c r="B48" s="16"/>
      <c r="C48" s="17"/>
    </row>
    <row r="49" spans="2:3" x14ac:dyDescent="0.2">
      <c r="B49" s="16"/>
      <c r="C49" s="17"/>
    </row>
    <row r="50" spans="2:3" x14ac:dyDescent="0.2">
      <c r="B50" s="16"/>
      <c r="C50" s="17"/>
    </row>
    <row r="51" spans="2:3" x14ac:dyDescent="0.2">
      <c r="B51" s="16"/>
      <c r="C51" s="17"/>
    </row>
    <row r="52" spans="2:3" x14ac:dyDescent="0.2">
      <c r="B52" s="16"/>
      <c r="C52" s="17"/>
    </row>
    <row r="53" spans="2:3" x14ac:dyDescent="0.2">
      <c r="B53" s="16"/>
      <c r="C53" s="17"/>
    </row>
    <row r="54" spans="2:3" x14ac:dyDescent="0.2">
      <c r="B54" s="16"/>
      <c r="C54" s="17"/>
    </row>
    <row r="55" spans="2:3" x14ac:dyDescent="0.2">
      <c r="B55" s="16"/>
      <c r="C55" s="17"/>
    </row>
    <row r="56" spans="2:3" x14ac:dyDescent="0.2">
      <c r="B56" s="16"/>
      <c r="C56" s="17"/>
    </row>
    <row r="57" spans="2:3" x14ac:dyDescent="0.2">
      <c r="B57" s="16"/>
      <c r="C57" s="17"/>
    </row>
    <row r="58" spans="2:3" x14ac:dyDescent="0.2">
      <c r="B58" s="16"/>
      <c r="C58" s="17"/>
    </row>
  </sheetData>
  <autoFilter ref="B3:D3">
    <sortState ref="B4:D31">
      <sortCondition descending="1" ref="D3"/>
    </sortState>
  </autoFilter>
  <conditionalFormatting sqref="A4:A30">
    <cfRule type="cellIs" dxfId="21" priority="6" operator="equal">
      <formula>"CMS editor management"</formula>
    </cfRule>
    <cfRule type="cellIs" dxfId="20" priority="19" operator="equal">
      <formula>"Website visitor interaction"</formula>
    </cfRule>
    <cfRule type="cellIs" dxfId="19" priority="20" operator="equal">
      <formula>"Content reuse"</formula>
    </cfRule>
    <cfRule type="containsText" dxfId="18" priority="21" operator="containsText" text="CMS efficiency">
      <formula>NOT(ISERROR(SEARCH("CMS efficiency",A4)))</formula>
    </cfRule>
    <cfRule type="cellIs" dxfId="17" priority="22" operator="equal">
      <formula>"Content template"</formula>
    </cfRule>
  </conditionalFormatting>
  <conditionalFormatting sqref="J22:J24">
    <cfRule type="cellIs" dxfId="16" priority="15" operator="equal">
      <formula>"Website visitor interaction"</formula>
    </cfRule>
    <cfRule type="cellIs" dxfId="15" priority="16" operator="equal">
      <formula>"Content reuse"</formula>
    </cfRule>
    <cfRule type="containsText" dxfId="14" priority="17" operator="containsText" text="CMS efficiency">
      <formula>NOT(ISERROR(SEARCH("CMS efficiency",J22)))</formula>
    </cfRule>
    <cfRule type="cellIs" dxfId="13" priority="18" operator="equal">
      <formula>"Content template"</formula>
    </cfRule>
  </conditionalFormatting>
  <conditionalFormatting sqref="J25">
    <cfRule type="cellIs" dxfId="12" priority="11" operator="equal">
      <formula>"Website visitor interaction"</formula>
    </cfRule>
    <cfRule type="cellIs" dxfId="11" priority="12" operator="equal">
      <formula>"Content reuse"</formula>
    </cfRule>
    <cfRule type="containsText" dxfId="10" priority="13" operator="containsText" text="CMS efficiency">
      <formula>NOT(ISERROR(SEARCH("CMS efficiency",J25)))</formula>
    </cfRule>
    <cfRule type="cellIs" dxfId="9" priority="14" operator="equal">
      <formula>"Content template"</formula>
    </cfRule>
  </conditionalFormatting>
  <conditionalFormatting sqref="J27">
    <cfRule type="cellIs" dxfId="8" priority="7" operator="equal">
      <formula>"Website visitor interaction"</formula>
    </cfRule>
    <cfRule type="cellIs" dxfId="7" priority="8" operator="equal">
      <formula>"Content reuse"</formula>
    </cfRule>
    <cfRule type="containsText" dxfId="6" priority="9" operator="containsText" text="CMS efficiency">
      <formula>NOT(ISERROR(SEARCH("CMS efficiency",J27)))</formula>
    </cfRule>
    <cfRule type="cellIs" dxfId="5" priority="10" operator="equal">
      <formula>"Content template"</formula>
    </cfRule>
  </conditionalFormatting>
  <conditionalFormatting sqref="J26">
    <cfRule type="cellIs" dxfId="4" priority="1" operator="equal">
      <formula>"CMS editor management"</formula>
    </cfRule>
    <cfRule type="cellIs" dxfId="3" priority="2" operator="equal">
      <formula>"Website visitor interaction"</formula>
    </cfRule>
    <cfRule type="cellIs" dxfId="2" priority="3" operator="equal">
      <formula>"Content reuse"</formula>
    </cfRule>
    <cfRule type="containsText" dxfId="1" priority="4" operator="containsText" text="CMS efficiency">
      <formula>NOT(ISERROR(SEARCH("CMS efficiency",J26)))</formula>
    </cfRule>
    <cfRule type="cellIs" dxfId="0" priority="5" operator="equal">
      <formula>"Content template"</formula>
    </cfRule>
  </conditionalFormatting>
  <printOptions gridLines="1"/>
  <pageMargins left="0.74803149606299213" right="0.74803149606299213" top="0.98425196850393704" bottom="0.98425196850393704" header="0.51181102362204722" footer="0.51181102362204722"/>
  <pageSetup paperSize="9" scale="1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0" zoomScaleNormal="100" workbookViewId="0">
      <selection activeCell="A35" sqref="A35:XFD43"/>
    </sheetView>
  </sheetViews>
  <sheetFormatPr defaultRowHeight="12.75" x14ac:dyDescent="0.2"/>
  <cols>
    <col min="1" max="1" width="40.7109375" style="2" customWidth="1"/>
    <col min="2" max="2" width="35.7109375" style="2" customWidth="1"/>
    <col min="3" max="5" width="13.7109375" style="2" customWidth="1"/>
    <col min="6" max="257" width="9.140625" style="2"/>
    <col min="258" max="258" width="40.7109375" style="2" customWidth="1"/>
    <col min="259" max="259" width="35.7109375" style="2" customWidth="1"/>
    <col min="260" max="261" width="13.7109375" style="2" customWidth="1"/>
    <col min="262" max="513" width="9.140625" style="2"/>
    <col min="514" max="514" width="40.7109375" style="2" customWidth="1"/>
    <col min="515" max="515" width="35.7109375" style="2" customWidth="1"/>
    <col min="516" max="517" width="13.7109375" style="2" customWidth="1"/>
    <col min="518" max="769" width="9.140625" style="2"/>
    <col min="770" max="770" width="40.7109375" style="2" customWidth="1"/>
    <col min="771" max="771" width="35.7109375" style="2" customWidth="1"/>
    <col min="772" max="773" width="13.7109375" style="2" customWidth="1"/>
    <col min="774" max="1025" width="9.140625" style="2"/>
    <col min="1026" max="1026" width="40.7109375" style="2" customWidth="1"/>
    <col min="1027" max="1027" width="35.7109375" style="2" customWidth="1"/>
    <col min="1028" max="1029" width="13.7109375" style="2" customWidth="1"/>
    <col min="1030" max="1281" width="9.140625" style="2"/>
    <col min="1282" max="1282" width="40.7109375" style="2" customWidth="1"/>
    <col min="1283" max="1283" width="35.7109375" style="2" customWidth="1"/>
    <col min="1284" max="1285" width="13.7109375" style="2" customWidth="1"/>
    <col min="1286" max="1537" width="9.140625" style="2"/>
    <col min="1538" max="1538" width="40.7109375" style="2" customWidth="1"/>
    <col min="1539" max="1539" width="35.7109375" style="2" customWidth="1"/>
    <col min="1540" max="1541" width="13.7109375" style="2" customWidth="1"/>
    <col min="1542" max="1793" width="9.140625" style="2"/>
    <col min="1794" max="1794" width="40.7109375" style="2" customWidth="1"/>
    <col min="1795" max="1795" width="35.7109375" style="2" customWidth="1"/>
    <col min="1796" max="1797" width="13.7109375" style="2" customWidth="1"/>
    <col min="1798" max="2049" width="9.140625" style="2"/>
    <col min="2050" max="2050" width="40.7109375" style="2" customWidth="1"/>
    <col min="2051" max="2051" width="35.7109375" style="2" customWidth="1"/>
    <col min="2052" max="2053" width="13.7109375" style="2" customWidth="1"/>
    <col min="2054" max="2305" width="9.140625" style="2"/>
    <col min="2306" max="2306" width="40.7109375" style="2" customWidth="1"/>
    <col min="2307" max="2307" width="35.7109375" style="2" customWidth="1"/>
    <col min="2308" max="2309" width="13.7109375" style="2" customWidth="1"/>
    <col min="2310" max="2561" width="9.140625" style="2"/>
    <col min="2562" max="2562" width="40.7109375" style="2" customWidth="1"/>
    <col min="2563" max="2563" width="35.7109375" style="2" customWidth="1"/>
    <col min="2564" max="2565" width="13.7109375" style="2" customWidth="1"/>
    <col min="2566" max="2817" width="9.140625" style="2"/>
    <col min="2818" max="2818" width="40.7109375" style="2" customWidth="1"/>
    <col min="2819" max="2819" width="35.7109375" style="2" customWidth="1"/>
    <col min="2820" max="2821" width="13.7109375" style="2" customWidth="1"/>
    <col min="2822" max="3073" width="9.140625" style="2"/>
    <col min="3074" max="3074" width="40.7109375" style="2" customWidth="1"/>
    <col min="3075" max="3075" width="35.7109375" style="2" customWidth="1"/>
    <col min="3076" max="3077" width="13.7109375" style="2" customWidth="1"/>
    <col min="3078" max="3329" width="9.140625" style="2"/>
    <col min="3330" max="3330" width="40.7109375" style="2" customWidth="1"/>
    <col min="3331" max="3331" width="35.7109375" style="2" customWidth="1"/>
    <col min="3332" max="3333" width="13.7109375" style="2" customWidth="1"/>
    <col min="3334" max="3585" width="9.140625" style="2"/>
    <col min="3586" max="3586" width="40.7109375" style="2" customWidth="1"/>
    <col min="3587" max="3587" width="35.7109375" style="2" customWidth="1"/>
    <col min="3588" max="3589" width="13.7109375" style="2" customWidth="1"/>
    <col min="3590" max="3841" width="9.140625" style="2"/>
    <col min="3842" max="3842" width="40.7109375" style="2" customWidth="1"/>
    <col min="3843" max="3843" width="35.7109375" style="2" customWidth="1"/>
    <col min="3844" max="3845" width="13.7109375" style="2" customWidth="1"/>
    <col min="3846" max="4097" width="9.140625" style="2"/>
    <col min="4098" max="4098" width="40.7109375" style="2" customWidth="1"/>
    <col min="4099" max="4099" width="35.7109375" style="2" customWidth="1"/>
    <col min="4100" max="4101" width="13.7109375" style="2" customWidth="1"/>
    <col min="4102" max="4353" width="9.140625" style="2"/>
    <col min="4354" max="4354" width="40.7109375" style="2" customWidth="1"/>
    <col min="4355" max="4355" width="35.7109375" style="2" customWidth="1"/>
    <col min="4356" max="4357" width="13.7109375" style="2" customWidth="1"/>
    <col min="4358" max="4609" width="9.140625" style="2"/>
    <col min="4610" max="4610" width="40.7109375" style="2" customWidth="1"/>
    <col min="4611" max="4611" width="35.7109375" style="2" customWidth="1"/>
    <col min="4612" max="4613" width="13.7109375" style="2" customWidth="1"/>
    <col min="4614" max="4865" width="9.140625" style="2"/>
    <col min="4866" max="4866" width="40.7109375" style="2" customWidth="1"/>
    <col min="4867" max="4867" width="35.7109375" style="2" customWidth="1"/>
    <col min="4868" max="4869" width="13.7109375" style="2" customWidth="1"/>
    <col min="4870" max="5121" width="9.140625" style="2"/>
    <col min="5122" max="5122" width="40.7109375" style="2" customWidth="1"/>
    <col min="5123" max="5123" width="35.7109375" style="2" customWidth="1"/>
    <col min="5124" max="5125" width="13.7109375" style="2" customWidth="1"/>
    <col min="5126" max="5377" width="9.140625" style="2"/>
    <col min="5378" max="5378" width="40.7109375" style="2" customWidth="1"/>
    <col min="5379" max="5379" width="35.7109375" style="2" customWidth="1"/>
    <col min="5380" max="5381" width="13.7109375" style="2" customWidth="1"/>
    <col min="5382" max="5633" width="9.140625" style="2"/>
    <col min="5634" max="5634" width="40.7109375" style="2" customWidth="1"/>
    <col min="5635" max="5635" width="35.7109375" style="2" customWidth="1"/>
    <col min="5636" max="5637" width="13.7109375" style="2" customWidth="1"/>
    <col min="5638" max="5889" width="9.140625" style="2"/>
    <col min="5890" max="5890" width="40.7109375" style="2" customWidth="1"/>
    <col min="5891" max="5891" width="35.7109375" style="2" customWidth="1"/>
    <col min="5892" max="5893" width="13.7109375" style="2" customWidth="1"/>
    <col min="5894" max="6145" width="9.140625" style="2"/>
    <col min="6146" max="6146" width="40.7109375" style="2" customWidth="1"/>
    <col min="6147" max="6147" width="35.7109375" style="2" customWidth="1"/>
    <col min="6148" max="6149" width="13.7109375" style="2" customWidth="1"/>
    <col min="6150" max="6401" width="9.140625" style="2"/>
    <col min="6402" max="6402" width="40.7109375" style="2" customWidth="1"/>
    <col min="6403" max="6403" width="35.7109375" style="2" customWidth="1"/>
    <col min="6404" max="6405" width="13.7109375" style="2" customWidth="1"/>
    <col min="6406" max="6657" width="9.140625" style="2"/>
    <col min="6658" max="6658" width="40.7109375" style="2" customWidth="1"/>
    <col min="6659" max="6659" width="35.7109375" style="2" customWidth="1"/>
    <col min="6660" max="6661" width="13.7109375" style="2" customWidth="1"/>
    <col min="6662" max="6913" width="9.140625" style="2"/>
    <col min="6914" max="6914" width="40.7109375" style="2" customWidth="1"/>
    <col min="6915" max="6915" width="35.7109375" style="2" customWidth="1"/>
    <col min="6916" max="6917" width="13.7109375" style="2" customWidth="1"/>
    <col min="6918" max="7169" width="9.140625" style="2"/>
    <col min="7170" max="7170" width="40.7109375" style="2" customWidth="1"/>
    <col min="7171" max="7171" width="35.7109375" style="2" customWidth="1"/>
    <col min="7172" max="7173" width="13.7109375" style="2" customWidth="1"/>
    <col min="7174" max="7425" width="9.140625" style="2"/>
    <col min="7426" max="7426" width="40.7109375" style="2" customWidth="1"/>
    <col min="7427" max="7427" width="35.7109375" style="2" customWidth="1"/>
    <col min="7428" max="7429" width="13.7109375" style="2" customWidth="1"/>
    <col min="7430" max="7681" width="9.140625" style="2"/>
    <col min="7682" max="7682" width="40.7109375" style="2" customWidth="1"/>
    <col min="7683" max="7683" width="35.7109375" style="2" customWidth="1"/>
    <col min="7684" max="7685" width="13.7109375" style="2" customWidth="1"/>
    <col min="7686" max="7937" width="9.140625" style="2"/>
    <col min="7938" max="7938" width="40.7109375" style="2" customWidth="1"/>
    <col min="7939" max="7939" width="35.7109375" style="2" customWidth="1"/>
    <col min="7940" max="7941" width="13.7109375" style="2" customWidth="1"/>
    <col min="7942" max="8193" width="9.140625" style="2"/>
    <col min="8194" max="8194" width="40.7109375" style="2" customWidth="1"/>
    <col min="8195" max="8195" width="35.7109375" style="2" customWidth="1"/>
    <col min="8196" max="8197" width="13.7109375" style="2" customWidth="1"/>
    <col min="8198" max="8449" width="9.140625" style="2"/>
    <col min="8450" max="8450" width="40.7109375" style="2" customWidth="1"/>
    <col min="8451" max="8451" width="35.7109375" style="2" customWidth="1"/>
    <col min="8452" max="8453" width="13.7109375" style="2" customWidth="1"/>
    <col min="8454" max="8705" width="9.140625" style="2"/>
    <col min="8706" max="8706" width="40.7109375" style="2" customWidth="1"/>
    <col min="8707" max="8707" width="35.7109375" style="2" customWidth="1"/>
    <col min="8708" max="8709" width="13.7109375" style="2" customWidth="1"/>
    <col min="8710" max="8961" width="9.140625" style="2"/>
    <col min="8962" max="8962" width="40.7109375" style="2" customWidth="1"/>
    <col min="8963" max="8963" width="35.7109375" style="2" customWidth="1"/>
    <col min="8964" max="8965" width="13.7109375" style="2" customWidth="1"/>
    <col min="8966" max="9217" width="9.140625" style="2"/>
    <col min="9218" max="9218" width="40.7109375" style="2" customWidth="1"/>
    <col min="9219" max="9219" width="35.7109375" style="2" customWidth="1"/>
    <col min="9220" max="9221" width="13.7109375" style="2" customWidth="1"/>
    <col min="9222" max="9473" width="9.140625" style="2"/>
    <col min="9474" max="9474" width="40.7109375" style="2" customWidth="1"/>
    <col min="9475" max="9475" width="35.7109375" style="2" customWidth="1"/>
    <col min="9476" max="9477" width="13.7109375" style="2" customWidth="1"/>
    <col min="9478" max="9729" width="9.140625" style="2"/>
    <col min="9730" max="9730" width="40.7109375" style="2" customWidth="1"/>
    <col min="9731" max="9731" width="35.7109375" style="2" customWidth="1"/>
    <col min="9732" max="9733" width="13.7109375" style="2" customWidth="1"/>
    <col min="9734" max="9985" width="9.140625" style="2"/>
    <col min="9986" max="9986" width="40.7109375" style="2" customWidth="1"/>
    <col min="9987" max="9987" width="35.7109375" style="2" customWidth="1"/>
    <col min="9988" max="9989" width="13.7109375" style="2" customWidth="1"/>
    <col min="9990" max="10241" width="9.140625" style="2"/>
    <col min="10242" max="10242" width="40.7109375" style="2" customWidth="1"/>
    <col min="10243" max="10243" width="35.7109375" style="2" customWidth="1"/>
    <col min="10244" max="10245" width="13.7109375" style="2" customWidth="1"/>
    <col min="10246" max="10497" width="9.140625" style="2"/>
    <col min="10498" max="10498" width="40.7109375" style="2" customWidth="1"/>
    <col min="10499" max="10499" width="35.7109375" style="2" customWidth="1"/>
    <col min="10500" max="10501" width="13.7109375" style="2" customWidth="1"/>
    <col min="10502" max="10753" width="9.140625" style="2"/>
    <col min="10754" max="10754" width="40.7109375" style="2" customWidth="1"/>
    <col min="10755" max="10755" width="35.7109375" style="2" customWidth="1"/>
    <col min="10756" max="10757" width="13.7109375" style="2" customWidth="1"/>
    <col min="10758" max="11009" width="9.140625" style="2"/>
    <col min="11010" max="11010" width="40.7109375" style="2" customWidth="1"/>
    <col min="11011" max="11011" width="35.7109375" style="2" customWidth="1"/>
    <col min="11012" max="11013" width="13.7109375" style="2" customWidth="1"/>
    <col min="11014" max="11265" width="9.140625" style="2"/>
    <col min="11266" max="11266" width="40.7109375" style="2" customWidth="1"/>
    <col min="11267" max="11267" width="35.7109375" style="2" customWidth="1"/>
    <col min="11268" max="11269" width="13.7109375" style="2" customWidth="1"/>
    <col min="11270" max="11521" width="9.140625" style="2"/>
    <col min="11522" max="11522" width="40.7109375" style="2" customWidth="1"/>
    <col min="11523" max="11523" width="35.7109375" style="2" customWidth="1"/>
    <col min="11524" max="11525" width="13.7109375" style="2" customWidth="1"/>
    <col min="11526" max="11777" width="9.140625" style="2"/>
    <col min="11778" max="11778" width="40.7109375" style="2" customWidth="1"/>
    <col min="11779" max="11779" width="35.7109375" style="2" customWidth="1"/>
    <col min="11780" max="11781" width="13.7109375" style="2" customWidth="1"/>
    <col min="11782" max="12033" width="9.140625" style="2"/>
    <col min="12034" max="12034" width="40.7109375" style="2" customWidth="1"/>
    <col min="12035" max="12035" width="35.7109375" style="2" customWidth="1"/>
    <col min="12036" max="12037" width="13.7109375" style="2" customWidth="1"/>
    <col min="12038" max="12289" width="9.140625" style="2"/>
    <col min="12290" max="12290" width="40.7109375" style="2" customWidth="1"/>
    <col min="12291" max="12291" width="35.7109375" style="2" customWidth="1"/>
    <col min="12292" max="12293" width="13.7109375" style="2" customWidth="1"/>
    <col min="12294" max="12545" width="9.140625" style="2"/>
    <col min="12546" max="12546" width="40.7109375" style="2" customWidth="1"/>
    <col min="12547" max="12547" width="35.7109375" style="2" customWidth="1"/>
    <col min="12548" max="12549" width="13.7109375" style="2" customWidth="1"/>
    <col min="12550" max="12801" width="9.140625" style="2"/>
    <col min="12802" max="12802" width="40.7109375" style="2" customWidth="1"/>
    <col min="12803" max="12803" width="35.7109375" style="2" customWidth="1"/>
    <col min="12804" max="12805" width="13.7109375" style="2" customWidth="1"/>
    <col min="12806" max="13057" width="9.140625" style="2"/>
    <col min="13058" max="13058" width="40.7109375" style="2" customWidth="1"/>
    <col min="13059" max="13059" width="35.7109375" style="2" customWidth="1"/>
    <col min="13060" max="13061" width="13.7109375" style="2" customWidth="1"/>
    <col min="13062" max="13313" width="9.140625" style="2"/>
    <col min="13314" max="13314" width="40.7109375" style="2" customWidth="1"/>
    <col min="13315" max="13315" width="35.7109375" style="2" customWidth="1"/>
    <col min="13316" max="13317" width="13.7109375" style="2" customWidth="1"/>
    <col min="13318" max="13569" width="9.140625" style="2"/>
    <col min="13570" max="13570" width="40.7109375" style="2" customWidth="1"/>
    <col min="13571" max="13571" width="35.7109375" style="2" customWidth="1"/>
    <col min="13572" max="13573" width="13.7109375" style="2" customWidth="1"/>
    <col min="13574" max="13825" width="9.140625" style="2"/>
    <col min="13826" max="13826" width="40.7109375" style="2" customWidth="1"/>
    <col min="13827" max="13827" width="35.7109375" style="2" customWidth="1"/>
    <col min="13828" max="13829" width="13.7109375" style="2" customWidth="1"/>
    <col min="13830" max="14081" width="9.140625" style="2"/>
    <col min="14082" max="14082" width="40.7109375" style="2" customWidth="1"/>
    <col min="14083" max="14083" width="35.7109375" style="2" customWidth="1"/>
    <col min="14084" max="14085" width="13.7109375" style="2" customWidth="1"/>
    <col min="14086" max="14337" width="9.140625" style="2"/>
    <col min="14338" max="14338" width="40.7109375" style="2" customWidth="1"/>
    <col min="14339" max="14339" width="35.7109375" style="2" customWidth="1"/>
    <col min="14340" max="14341" width="13.7109375" style="2" customWidth="1"/>
    <col min="14342" max="14593" width="9.140625" style="2"/>
    <col min="14594" max="14594" width="40.7109375" style="2" customWidth="1"/>
    <col min="14595" max="14595" width="35.7109375" style="2" customWidth="1"/>
    <col min="14596" max="14597" width="13.7109375" style="2" customWidth="1"/>
    <col min="14598" max="14849" width="9.140625" style="2"/>
    <col min="14850" max="14850" width="40.7109375" style="2" customWidth="1"/>
    <col min="14851" max="14851" width="35.7109375" style="2" customWidth="1"/>
    <col min="14852" max="14853" width="13.7109375" style="2" customWidth="1"/>
    <col min="14854" max="15105" width="9.140625" style="2"/>
    <col min="15106" max="15106" width="40.7109375" style="2" customWidth="1"/>
    <col min="15107" max="15107" width="35.7109375" style="2" customWidth="1"/>
    <col min="15108" max="15109" width="13.7109375" style="2" customWidth="1"/>
    <col min="15110" max="15361" width="9.140625" style="2"/>
    <col min="15362" max="15362" width="40.7109375" style="2" customWidth="1"/>
    <col min="15363" max="15363" width="35.7109375" style="2" customWidth="1"/>
    <col min="15364" max="15365" width="13.7109375" style="2" customWidth="1"/>
    <col min="15366" max="15617" width="9.140625" style="2"/>
    <col min="15618" max="15618" width="40.7109375" style="2" customWidth="1"/>
    <col min="15619" max="15619" width="35.7109375" style="2" customWidth="1"/>
    <col min="15620" max="15621" width="13.7109375" style="2" customWidth="1"/>
    <col min="15622" max="15873" width="9.140625" style="2"/>
    <col min="15874" max="15874" width="40.7109375" style="2" customWidth="1"/>
    <col min="15875" max="15875" width="35.7109375" style="2" customWidth="1"/>
    <col min="15876" max="15877" width="13.7109375" style="2" customWidth="1"/>
    <col min="15878" max="16129" width="9.140625" style="2"/>
    <col min="16130" max="16130" width="40.710937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c r="E1" s="1"/>
    </row>
    <row r="2" spans="1:6" ht="24.95" customHeight="1" x14ac:dyDescent="0.2">
      <c r="A2" s="27" t="s">
        <v>79</v>
      </c>
      <c r="B2" s="3" t="s">
        <v>1</v>
      </c>
      <c r="C2" s="3" t="s">
        <v>1</v>
      </c>
      <c r="D2" s="3"/>
    </row>
    <row r="3" spans="1:6" ht="30" customHeight="1" x14ac:dyDescent="0.2">
      <c r="A3" s="4" t="s">
        <v>2</v>
      </c>
      <c r="B3" s="5" t="s">
        <v>3</v>
      </c>
      <c r="C3" s="5" t="s">
        <v>4</v>
      </c>
      <c r="D3" s="5" t="s">
        <v>40</v>
      </c>
      <c r="E3" s="2" t="s">
        <v>36</v>
      </c>
    </row>
    <row r="4" spans="1:6" ht="12.75" customHeight="1" x14ac:dyDescent="0.25">
      <c r="A4" s="6" t="s">
        <v>7</v>
      </c>
      <c r="B4" s="7">
        <v>0.46899999999999997</v>
      </c>
      <c r="C4" s="8">
        <v>38</v>
      </c>
      <c r="D4" s="21">
        <f>C4/$C$31</f>
        <v>9.6938775510204078E-2</v>
      </c>
      <c r="E4" s="9">
        <f>C4</f>
        <v>38</v>
      </c>
      <c r="F4" s="10">
        <f>E4/$C$31</f>
        <v>9.6938775510204078E-2</v>
      </c>
    </row>
    <row r="5" spans="1:6" ht="12.75" customHeight="1" x14ac:dyDescent="0.25">
      <c r="A5" s="6" t="s">
        <v>8</v>
      </c>
      <c r="B5" s="7">
        <v>0.42</v>
      </c>
      <c r="C5" s="8">
        <v>34</v>
      </c>
      <c r="D5" s="21">
        <f t="shared" ref="D5:D30" si="0">C5/$C$31</f>
        <v>8.673469387755102E-2</v>
      </c>
      <c r="E5" s="9">
        <f>C5+E4</f>
        <v>72</v>
      </c>
      <c r="F5" s="10">
        <f t="shared" ref="F5:F30" si="1">E5/$C$31</f>
        <v>0.18367346938775511</v>
      </c>
    </row>
    <row r="6" spans="1:6" ht="12.75" customHeight="1" x14ac:dyDescent="0.25">
      <c r="A6" s="6" t="s">
        <v>14</v>
      </c>
      <c r="B6" s="7">
        <v>0.33299999999999996</v>
      </c>
      <c r="C6" s="8">
        <v>27</v>
      </c>
      <c r="D6" s="21">
        <f t="shared" si="0"/>
        <v>6.8877551020408156E-2</v>
      </c>
      <c r="E6" s="9">
        <f t="shared" ref="E6:E30" si="2">C6+E5</f>
        <v>99</v>
      </c>
      <c r="F6" s="10">
        <f t="shared" si="1"/>
        <v>0.25255102040816324</v>
      </c>
    </row>
    <row r="7" spans="1:6" ht="12.75" customHeight="1" x14ac:dyDescent="0.25">
      <c r="A7" s="6" t="s">
        <v>17</v>
      </c>
      <c r="B7" s="7">
        <v>0.32100000000000001</v>
      </c>
      <c r="C7" s="8">
        <v>26</v>
      </c>
      <c r="D7" s="21">
        <f t="shared" si="0"/>
        <v>6.6326530612244902E-2</v>
      </c>
      <c r="E7" s="9">
        <f t="shared" si="2"/>
        <v>125</v>
      </c>
      <c r="F7" s="10">
        <f t="shared" si="1"/>
        <v>0.31887755102040816</v>
      </c>
    </row>
    <row r="8" spans="1:6" ht="12.75" customHeight="1" x14ac:dyDescent="0.25">
      <c r="A8" s="6" t="s">
        <v>10</v>
      </c>
      <c r="B8" s="7">
        <v>0.29600000000000004</v>
      </c>
      <c r="C8" s="8">
        <v>24</v>
      </c>
      <c r="D8" s="21">
        <f t="shared" si="0"/>
        <v>6.1224489795918366E-2</v>
      </c>
      <c r="E8" s="9">
        <f t="shared" si="2"/>
        <v>149</v>
      </c>
      <c r="F8" s="10">
        <f t="shared" si="1"/>
        <v>0.38010204081632654</v>
      </c>
    </row>
    <row r="9" spans="1:6" ht="12.75" customHeight="1" x14ac:dyDescent="0.25">
      <c r="A9" s="6" t="s">
        <v>9</v>
      </c>
      <c r="B9" s="7">
        <v>0.25900000000000001</v>
      </c>
      <c r="C9" s="8">
        <v>21</v>
      </c>
      <c r="D9" s="21">
        <f t="shared" si="0"/>
        <v>5.3571428571428568E-2</v>
      </c>
      <c r="E9" s="9">
        <f t="shared" si="2"/>
        <v>170</v>
      </c>
      <c r="F9" s="10">
        <f t="shared" si="1"/>
        <v>0.43367346938775508</v>
      </c>
    </row>
    <row r="10" spans="1:6" ht="12.75" customHeight="1" x14ac:dyDescent="0.25">
      <c r="A10" s="6" t="s">
        <v>13</v>
      </c>
      <c r="B10" s="7">
        <v>0.25900000000000001</v>
      </c>
      <c r="C10" s="8">
        <v>21</v>
      </c>
      <c r="D10" s="21">
        <f t="shared" si="0"/>
        <v>5.3571428571428568E-2</v>
      </c>
      <c r="E10" s="9">
        <f t="shared" si="2"/>
        <v>191</v>
      </c>
      <c r="F10" s="10">
        <f t="shared" si="1"/>
        <v>0.48724489795918369</v>
      </c>
    </row>
    <row r="11" spans="1:6" ht="12.75" customHeight="1" x14ac:dyDescent="0.25">
      <c r="A11" s="6" t="s">
        <v>15</v>
      </c>
      <c r="B11" s="7">
        <v>0.23499999999999999</v>
      </c>
      <c r="C11" s="8">
        <v>19</v>
      </c>
      <c r="D11" s="21">
        <f t="shared" si="0"/>
        <v>4.8469387755102039E-2</v>
      </c>
      <c r="E11" s="9">
        <f t="shared" si="2"/>
        <v>210</v>
      </c>
      <c r="F11" s="10">
        <f t="shared" si="1"/>
        <v>0.5357142857142857</v>
      </c>
    </row>
    <row r="12" spans="1:6" ht="12.75" customHeight="1" x14ac:dyDescent="0.25">
      <c r="A12" s="6" t="s">
        <v>16</v>
      </c>
      <c r="B12" s="7">
        <v>0.222</v>
      </c>
      <c r="C12" s="8">
        <v>18</v>
      </c>
      <c r="D12" s="21">
        <f t="shared" si="0"/>
        <v>4.5918367346938778E-2</v>
      </c>
      <c r="E12" s="9">
        <f t="shared" si="2"/>
        <v>228</v>
      </c>
      <c r="F12" s="10">
        <f t="shared" si="1"/>
        <v>0.58163265306122447</v>
      </c>
    </row>
    <row r="13" spans="1:6" ht="12.75" customHeight="1" x14ac:dyDescent="0.25">
      <c r="A13" s="6" t="s">
        <v>19</v>
      </c>
      <c r="B13" s="7">
        <v>0.21</v>
      </c>
      <c r="C13" s="8">
        <v>17</v>
      </c>
      <c r="D13" s="21">
        <f t="shared" si="0"/>
        <v>4.336734693877551E-2</v>
      </c>
      <c r="E13" s="9">
        <f t="shared" si="2"/>
        <v>245</v>
      </c>
      <c r="F13" s="10">
        <f t="shared" si="1"/>
        <v>0.625</v>
      </c>
    </row>
    <row r="14" spans="1:6" ht="12.75" customHeight="1" x14ac:dyDescent="0.25">
      <c r="A14" s="6" t="s">
        <v>12</v>
      </c>
      <c r="B14" s="7">
        <v>0.185</v>
      </c>
      <c r="C14" s="8">
        <v>15</v>
      </c>
      <c r="D14" s="21">
        <f t="shared" si="0"/>
        <v>3.826530612244898E-2</v>
      </c>
      <c r="E14" s="9">
        <f t="shared" si="2"/>
        <v>260</v>
      </c>
      <c r="F14" s="10">
        <f t="shared" si="1"/>
        <v>0.66326530612244894</v>
      </c>
    </row>
    <row r="15" spans="1:6" ht="12.75" customHeight="1" x14ac:dyDescent="0.25">
      <c r="A15" s="6" t="s">
        <v>20</v>
      </c>
      <c r="B15" s="7">
        <v>0.185</v>
      </c>
      <c r="C15" s="8">
        <v>15</v>
      </c>
      <c r="D15" s="21">
        <f t="shared" si="0"/>
        <v>3.826530612244898E-2</v>
      </c>
      <c r="E15" s="9">
        <f t="shared" si="2"/>
        <v>275</v>
      </c>
      <c r="F15" s="10">
        <f t="shared" si="1"/>
        <v>0.70153061224489799</v>
      </c>
    </row>
    <row r="16" spans="1:6" ht="12.75" customHeight="1" x14ac:dyDescent="0.25">
      <c r="A16" s="6" t="s">
        <v>25</v>
      </c>
      <c r="B16" s="7">
        <v>0.185</v>
      </c>
      <c r="C16" s="8">
        <v>15</v>
      </c>
      <c r="D16" s="21">
        <f t="shared" si="0"/>
        <v>3.826530612244898E-2</v>
      </c>
      <c r="E16" s="9">
        <f t="shared" si="2"/>
        <v>290</v>
      </c>
      <c r="F16" s="10">
        <f t="shared" si="1"/>
        <v>0.73979591836734693</v>
      </c>
    </row>
    <row r="17" spans="1:6" ht="12.75" customHeight="1" x14ac:dyDescent="0.25">
      <c r="A17" s="6" t="s">
        <v>21</v>
      </c>
      <c r="B17" s="7">
        <v>0.16</v>
      </c>
      <c r="C17" s="8">
        <v>13</v>
      </c>
      <c r="D17" s="21">
        <f t="shared" si="0"/>
        <v>3.3163265306122451E-2</v>
      </c>
      <c r="E17" s="9">
        <f t="shared" si="2"/>
        <v>303</v>
      </c>
      <c r="F17" s="10">
        <f t="shared" si="1"/>
        <v>0.77295918367346939</v>
      </c>
    </row>
    <row r="18" spans="1:6" ht="12.75" customHeight="1" x14ac:dyDescent="0.25">
      <c r="A18" s="6" t="s">
        <v>24</v>
      </c>
      <c r="B18" s="7">
        <v>0.14800000000000002</v>
      </c>
      <c r="C18" s="8">
        <v>12</v>
      </c>
      <c r="D18" s="21">
        <f t="shared" si="0"/>
        <v>3.0612244897959183E-2</v>
      </c>
      <c r="E18" s="9">
        <f t="shared" si="2"/>
        <v>315</v>
      </c>
      <c r="F18" s="10">
        <f t="shared" si="1"/>
        <v>0.8035714285714286</v>
      </c>
    </row>
    <row r="19" spans="1:6" ht="12.75" customHeight="1" x14ac:dyDescent="0.25">
      <c r="A19" s="6" t="s">
        <v>22</v>
      </c>
      <c r="B19" s="7">
        <v>0.13600000000000001</v>
      </c>
      <c r="C19" s="8">
        <v>11</v>
      </c>
      <c r="D19" s="21">
        <f t="shared" si="0"/>
        <v>2.8061224489795918E-2</v>
      </c>
      <c r="E19" s="9">
        <f t="shared" si="2"/>
        <v>326</v>
      </c>
      <c r="F19" s="10">
        <f t="shared" si="1"/>
        <v>0.83163265306122447</v>
      </c>
    </row>
    <row r="20" spans="1:6" ht="12.75" customHeight="1" x14ac:dyDescent="0.25">
      <c r="A20" s="6" t="s">
        <v>23</v>
      </c>
      <c r="B20" s="7">
        <v>0.13600000000000001</v>
      </c>
      <c r="C20" s="8">
        <v>11</v>
      </c>
      <c r="D20" s="21">
        <f t="shared" si="0"/>
        <v>2.8061224489795918E-2</v>
      </c>
      <c r="E20" s="9">
        <f t="shared" si="2"/>
        <v>337</v>
      </c>
      <c r="F20" s="10">
        <f t="shared" si="1"/>
        <v>0.85969387755102045</v>
      </c>
    </row>
    <row r="21" spans="1:6" ht="12.75" customHeight="1" x14ac:dyDescent="0.25">
      <c r="A21" s="6" t="s">
        <v>18</v>
      </c>
      <c r="B21" s="7">
        <v>0.12300000000000001</v>
      </c>
      <c r="C21" s="8">
        <v>10</v>
      </c>
      <c r="D21" s="21">
        <f t="shared" si="0"/>
        <v>2.5510204081632654E-2</v>
      </c>
      <c r="E21" s="9">
        <f t="shared" si="2"/>
        <v>347</v>
      </c>
      <c r="F21" s="10">
        <f t="shared" si="1"/>
        <v>0.88520408163265307</v>
      </c>
    </row>
    <row r="22" spans="1:6" ht="12.75" customHeight="1" x14ac:dyDescent="0.25">
      <c r="A22" s="6" t="s">
        <v>26</v>
      </c>
      <c r="B22" s="7">
        <v>8.5999999999999993E-2</v>
      </c>
      <c r="C22" s="8">
        <v>7</v>
      </c>
      <c r="D22" s="21">
        <f t="shared" si="0"/>
        <v>1.7857142857142856E-2</v>
      </c>
      <c r="E22" s="9">
        <f t="shared" si="2"/>
        <v>354</v>
      </c>
      <c r="F22" s="10">
        <f t="shared" si="1"/>
        <v>0.90306122448979587</v>
      </c>
    </row>
    <row r="23" spans="1:6" ht="12.75" customHeight="1" x14ac:dyDescent="0.25">
      <c r="A23" s="6" t="s">
        <v>27</v>
      </c>
      <c r="B23" s="7">
        <v>8.5999999999999993E-2</v>
      </c>
      <c r="C23" s="8">
        <v>7</v>
      </c>
      <c r="D23" s="21">
        <f t="shared" si="0"/>
        <v>1.7857142857142856E-2</v>
      </c>
      <c r="E23" s="9">
        <f t="shared" si="2"/>
        <v>361</v>
      </c>
      <c r="F23" s="10">
        <f t="shared" si="1"/>
        <v>0.92091836734693877</v>
      </c>
    </row>
    <row r="24" spans="1:6" ht="12.75" customHeight="1" x14ac:dyDescent="0.25">
      <c r="A24" s="6" t="s">
        <v>29</v>
      </c>
      <c r="B24" s="7">
        <v>7.400000000000001E-2</v>
      </c>
      <c r="C24" s="8">
        <v>6</v>
      </c>
      <c r="D24" s="21">
        <f t="shared" si="0"/>
        <v>1.5306122448979591E-2</v>
      </c>
      <c r="E24" s="9">
        <f t="shared" si="2"/>
        <v>367</v>
      </c>
      <c r="F24" s="10">
        <f t="shared" si="1"/>
        <v>0.93622448979591832</v>
      </c>
    </row>
    <row r="25" spans="1:6" ht="12.75" customHeight="1" x14ac:dyDescent="0.25">
      <c r="A25" s="6" t="s">
        <v>31</v>
      </c>
      <c r="B25" s="7">
        <v>7.400000000000001E-2</v>
      </c>
      <c r="C25" s="8">
        <v>6</v>
      </c>
      <c r="D25" s="21">
        <f t="shared" si="0"/>
        <v>1.5306122448979591E-2</v>
      </c>
      <c r="E25" s="9">
        <f t="shared" si="2"/>
        <v>373</v>
      </c>
      <c r="F25" s="10">
        <f t="shared" si="1"/>
        <v>0.95153061224489799</v>
      </c>
    </row>
    <row r="26" spans="1:6" ht="12.75" customHeight="1" x14ac:dyDescent="0.25">
      <c r="A26" s="6" t="s">
        <v>11</v>
      </c>
      <c r="B26" s="7">
        <v>7.400000000000001E-2</v>
      </c>
      <c r="C26" s="8">
        <v>6</v>
      </c>
      <c r="D26" s="21">
        <f t="shared" si="0"/>
        <v>1.5306122448979591E-2</v>
      </c>
      <c r="E26" s="9">
        <f t="shared" si="2"/>
        <v>379</v>
      </c>
      <c r="F26" s="10">
        <f t="shared" si="1"/>
        <v>0.96683673469387754</v>
      </c>
    </row>
    <row r="27" spans="1:6" ht="12.75" customHeight="1" x14ac:dyDescent="0.25">
      <c r="A27" s="6" t="s">
        <v>30</v>
      </c>
      <c r="B27" s="7">
        <v>6.2E-2</v>
      </c>
      <c r="C27" s="8">
        <v>5</v>
      </c>
      <c r="D27" s="21">
        <f t="shared" si="0"/>
        <v>1.2755102040816327E-2</v>
      </c>
      <c r="E27" s="9">
        <f t="shared" si="2"/>
        <v>384</v>
      </c>
      <c r="F27" s="10">
        <f t="shared" si="1"/>
        <v>0.97959183673469385</v>
      </c>
    </row>
    <row r="28" spans="1:6" ht="12.75" customHeight="1" x14ac:dyDescent="0.25">
      <c r="A28" s="6" t="s">
        <v>28</v>
      </c>
      <c r="B28" s="7">
        <v>6.2E-2</v>
      </c>
      <c r="C28" s="8">
        <v>5</v>
      </c>
      <c r="D28" s="21">
        <f t="shared" si="0"/>
        <v>1.2755102040816327E-2</v>
      </c>
      <c r="E28" s="9">
        <f t="shared" si="2"/>
        <v>389</v>
      </c>
      <c r="F28" s="10">
        <f t="shared" si="1"/>
        <v>0.99234693877551017</v>
      </c>
    </row>
    <row r="29" spans="1:6" ht="12.75" customHeight="1" x14ac:dyDescent="0.25">
      <c r="A29" s="6" t="s">
        <v>32</v>
      </c>
      <c r="B29" s="7">
        <v>2.5000000000000001E-2</v>
      </c>
      <c r="C29" s="8">
        <v>2</v>
      </c>
      <c r="D29" s="21">
        <f t="shared" si="0"/>
        <v>5.1020408163265302E-3</v>
      </c>
      <c r="E29" s="9">
        <f t="shared" si="2"/>
        <v>391</v>
      </c>
      <c r="F29" s="10">
        <f t="shared" si="1"/>
        <v>0.99744897959183676</v>
      </c>
    </row>
    <row r="30" spans="1:6" ht="12.75" customHeight="1" x14ac:dyDescent="0.25">
      <c r="A30" s="6" t="s">
        <v>33</v>
      </c>
      <c r="B30" s="7">
        <v>1.2E-2</v>
      </c>
      <c r="C30" s="8">
        <v>1</v>
      </c>
      <c r="D30" s="21">
        <f t="shared" si="0"/>
        <v>2.5510204081632651E-3</v>
      </c>
      <c r="E30" s="9">
        <f t="shared" si="2"/>
        <v>392</v>
      </c>
      <c r="F30" s="10">
        <f t="shared" si="1"/>
        <v>1</v>
      </c>
    </row>
    <row r="31" spans="1:6" ht="12.75" customHeight="1" x14ac:dyDescent="0.2">
      <c r="A31" s="6"/>
      <c r="B31" s="18"/>
      <c r="C31" s="8">
        <f>SUM(C4:C30)</f>
        <v>392</v>
      </c>
      <c r="D31" s="8"/>
    </row>
    <row r="32" spans="1:6" x14ac:dyDescent="0.2">
      <c r="A32" s="11" t="s">
        <v>34</v>
      </c>
      <c r="B32" s="11">
        <v>81</v>
      </c>
      <c r="C32" s="19">
        <v>81</v>
      </c>
      <c r="D32" s="19"/>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28" workbookViewId="0">
      <selection activeCell="A35" sqref="A35:XFD52"/>
    </sheetView>
  </sheetViews>
  <sheetFormatPr defaultRowHeight="12.75" x14ac:dyDescent="0.2"/>
  <cols>
    <col min="1" max="1" width="45.28515625" style="2" customWidth="1"/>
    <col min="2" max="2" width="35.7109375" style="2" customWidth="1"/>
    <col min="3" max="5" width="13.7109375" style="2" customWidth="1"/>
    <col min="6" max="257" width="9.140625" style="2"/>
    <col min="258" max="258" width="25.7109375" style="2" customWidth="1"/>
    <col min="259" max="259" width="35.7109375" style="2" customWidth="1"/>
    <col min="260" max="261" width="13.7109375" style="2" customWidth="1"/>
    <col min="262" max="513" width="9.140625" style="2"/>
    <col min="514" max="514" width="25.7109375" style="2" customWidth="1"/>
    <col min="515" max="515" width="35.7109375" style="2" customWidth="1"/>
    <col min="516" max="517" width="13.7109375" style="2" customWidth="1"/>
    <col min="518" max="769" width="9.140625" style="2"/>
    <col min="770" max="770" width="25.7109375" style="2" customWidth="1"/>
    <col min="771" max="771" width="35.7109375" style="2" customWidth="1"/>
    <col min="772" max="773" width="13.7109375" style="2" customWidth="1"/>
    <col min="774" max="1025" width="9.140625" style="2"/>
    <col min="1026" max="1026" width="25.7109375" style="2" customWidth="1"/>
    <col min="1027" max="1027" width="35.7109375" style="2" customWidth="1"/>
    <col min="1028" max="1029" width="13.7109375" style="2" customWidth="1"/>
    <col min="1030" max="1281" width="9.140625" style="2"/>
    <col min="1282" max="1282" width="25.7109375" style="2" customWidth="1"/>
    <col min="1283" max="1283" width="35.7109375" style="2" customWidth="1"/>
    <col min="1284" max="1285" width="13.7109375" style="2" customWidth="1"/>
    <col min="1286" max="1537" width="9.140625" style="2"/>
    <col min="1538" max="1538" width="25.7109375" style="2" customWidth="1"/>
    <col min="1539" max="1539" width="35.7109375" style="2" customWidth="1"/>
    <col min="1540" max="1541" width="13.7109375" style="2" customWidth="1"/>
    <col min="1542" max="1793" width="9.140625" style="2"/>
    <col min="1794" max="1794" width="25.7109375" style="2" customWidth="1"/>
    <col min="1795" max="1795" width="35.7109375" style="2" customWidth="1"/>
    <col min="1796" max="1797" width="13.7109375" style="2" customWidth="1"/>
    <col min="1798" max="2049" width="9.140625" style="2"/>
    <col min="2050" max="2050" width="25.7109375" style="2" customWidth="1"/>
    <col min="2051" max="2051" width="35.7109375" style="2" customWidth="1"/>
    <col min="2052" max="2053" width="13.7109375" style="2" customWidth="1"/>
    <col min="2054" max="2305" width="9.140625" style="2"/>
    <col min="2306" max="2306" width="25.7109375" style="2" customWidth="1"/>
    <col min="2307" max="2307" width="35.7109375" style="2" customWidth="1"/>
    <col min="2308" max="2309" width="13.7109375" style="2" customWidth="1"/>
    <col min="2310" max="2561" width="9.140625" style="2"/>
    <col min="2562" max="2562" width="25.7109375" style="2" customWidth="1"/>
    <col min="2563" max="2563" width="35.7109375" style="2" customWidth="1"/>
    <col min="2564" max="2565" width="13.7109375" style="2" customWidth="1"/>
    <col min="2566" max="2817" width="9.140625" style="2"/>
    <col min="2818" max="2818" width="25.7109375" style="2" customWidth="1"/>
    <col min="2819" max="2819" width="35.7109375" style="2" customWidth="1"/>
    <col min="2820" max="2821" width="13.7109375" style="2" customWidth="1"/>
    <col min="2822" max="3073" width="9.140625" style="2"/>
    <col min="3074" max="3074" width="25.7109375" style="2" customWidth="1"/>
    <col min="3075" max="3075" width="35.7109375" style="2" customWidth="1"/>
    <col min="3076" max="3077" width="13.7109375" style="2" customWidth="1"/>
    <col min="3078" max="3329" width="9.140625" style="2"/>
    <col min="3330" max="3330" width="25.7109375" style="2" customWidth="1"/>
    <col min="3331" max="3331" width="35.7109375" style="2" customWidth="1"/>
    <col min="3332" max="3333" width="13.7109375" style="2" customWidth="1"/>
    <col min="3334" max="3585" width="9.140625" style="2"/>
    <col min="3586" max="3586" width="25.7109375" style="2" customWidth="1"/>
    <col min="3587" max="3587" width="35.7109375" style="2" customWidth="1"/>
    <col min="3588" max="3589" width="13.7109375" style="2" customWidth="1"/>
    <col min="3590" max="3841" width="9.140625" style="2"/>
    <col min="3842" max="3842" width="25.7109375" style="2" customWidth="1"/>
    <col min="3843" max="3843" width="35.7109375" style="2" customWidth="1"/>
    <col min="3844" max="3845" width="13.7109375" style="2" customWidth="1"/>
    <col min="3846" max="4097" width="9.140625" style="2"/>
    <col min="4098" max="4098" width="25.7109375" style="2" customWidth="1"/>
    <col min="4099" max="4099" width="35.7109375" style="2" customWidth="1"/>
    <col min="4100" max="4101" width="13.7109375" style="2" customWidth="1"/>
    <col min="4102" max="4353" width="9.140625" style="2"/>
    <col min="4354" max="4354" width="25.7109375" style="2" customWidth="1"/>
    <col min="4355" max="4355" width="35.7109375" style="2" customWidth="1"/>
    <col min="4356" max="4357" width="13.7109375" style="2" customWidth="1"/>
    <col min="4358" max="4609" width="9.140625" style="2"/>
    <col min="4610" max="4610" width="25.7109375" style="2" customWidth="1"/>
    <col min="4611" max="4611" width="35.7109375" style="2" customWidth="1"/>
    <col min="4612" max="4613" width="13.7109375" style="2" customWidth="1"/>
    <col min="4614" max="4865" width="9.140625" style="2"/>
    <col min="4866" max="4866" width="25.7109375" style="2" customWidth="1"/>
    <col min="4867" max="4867" width="35.7109375" style="2" customWidth="1"/>
    <col min="4868" max="4869" width="13.7109375" style="2" customWidth="1"/>
    <col min="4870" max="5121" width="9.140625" style="2"/>
    <col min="5122" max="5122" width="25.7109375" style="2" customWidth="1"/>
    <col min="5123" max="5123" width="35.7109375" style="2" customWidth="1"/>
    <col min="5124" max="5125" width="13.7109375" style="2" customWidth="1"/>
    <col min="5126" max="5377" width="9.140625" style="2"/>
    <col min="5378" max="5378" width="25.7109375" style="2" customWidth="1"/>
    <col min="5379" max="5379" width="35.7109375" style="2" customWidth="1"/>
    <col min="5380" max="5381" width="13.7109375" style="2" customWidth="1"/>
    <col min="5382" max="5633" width="9.140625" style="2"/>
    <col min="5634" max="5634" width="25.7109375" style="2" customWidth="1"/>
    <col min="5635" max="5635" width="35.7109375" style="2" customWidth="1"/>
    <col min="5636" max="5637" width="13.7109375" style="2" customWidth="1"/>
    <col min="5638" max="5889" width="9.140625" style="2"/>
    <col min="5890" max="5890" width="25.7109375" style="2" customWidth="1"/>
    <col min="5891" max="5891" width="35.7109375" style="2" customWidth="1"/>
    <col min="5892" max="5893" width="13.7109375" style="2" customWidth="1"/>
    <col min="5894" max="6145" width="9.140625" style="2"/>
    <col min="6146" max="6146" width="25.7109375" style="2" customWidth="1"/>
    <col min="6147" max="6147" width="35.7109375" style="2" customWidth="1"/>
    <col min="6148" max="6149" width="13.7109375" style="2" customWidth="1"/>
    <col min="6150" max="6401" width="9.140625" style="2"/>
    <col min="6402" max="6402" width="25.7109375" style="2" customWidth="1"/>
    <col min="6403" max="6403" width="35.7109375" style="2" customWidth="1"/>
    <col min="6404" max="6405" width="13.7109375" style="2" customWidth="1"/>
    <col min="6406" max="6657" width="9.140625" style="2"/>
    <col min="6658" max="6658" width="25.7109375" style="2" customWidth="1"/>
    <col min="6659" max="6659" width="35.7109375" style="2" customWidth="1"/>
    <col min="6660" max="6661" width="13.7109375" style="2" customWidth="1"/>
    <col min="6662" max="6913" width="9.140625" style="2"/>
    <col min="6914" max="6914" width="25.7109375" style="2" customWidth="1"/>
    <col min="6915" max="6915" width="35.7109375" style="2" customWidth="1"/>
    <col min="6916" max="6917" width="13.7109375" style="2" customWidth="1"/>
    <col min="6918" max="7169" width="9.140625" style="2"/>
    <col min="7170" max="7170" width="25.7109375" style="2" customWidth="1"/>
    <col min="7171" max="7171" width="35.7109375" style="2" customWidth="1"/>
    <col min="7172" max="7173" width="13.7109375" style="2" customWidth="1"/>
    <col min="7174" max="7425" width="9.140625" style="2"/>
    <col min="7426" max="7426" width="25.7109375" style="2" customWidth="1"/>
    <col min="7427" max="7427" width="35.7109375" style="2" customWidth="1"/>
    <col min="7428" max="7429" width="13.7109375" style="2" customWidth="1"/>
    <col min="7430" max="7681" width="9.140625" style="2"/>
    <col min="7682" max="7682" width="25.7109375" style="2" customWidth="1"/>
    <col min="7683" max="7683" width="35.7109375" style="2" customWidth="1"/>
    <col min="7684" max="7685" width="13.7109375" style="2" customWidth="1"/>
    <col min="7686" max="7937" width="9.140625" style="2"/>
    <col min="7938" max="7938" width="25.7109375" style="2" customWidth="1"/>
    <col min="7939" max="7939" width="35.7109375" style="2" customWidth="1"/>
    <col min="7940" max="7941" width="13.7109375" style="2" customWidth="1"/>
    <col min="7942" max="8193" width="9.140625" style="2"/>
    <col min="8194" max="8194" width="25.7109375" style="2" customWidth="1"/>
    <col min="8195" max="8195" width="35.7109375" style="2" customWidth="1"/>
    <col min="8196" max="8197" width="13.7109375" style="2" customWidth="1"/>
    <col min="8198" max="8449" width="9.140625" style="2"/>
    <col min="8450" max="8450" width="25.7109375" style="2" customWidth="1"/>
    <col min="8451" max="8451" width="35.7109375" style="2" customWidth="1"/>
    <col min="8452" max="8453" width="13.7109375" style="2" customWidth="1"/>
    <col min="8454" max="8705" width="9.140625" style="2"/>
    <col min="8706" max="8706" width="25.7109375" style="2" customWidth="1"/>
    <col min="8707" max="8707" width="35.7109375" style="2" customWidth="1"/>
    <col min="8708" max="8709" width="13.7109375" style="2" customWidth="1"/>
    <col min="8710" max="8961" width="9.140625" style="2"/>
    <col min="8962" max="8962" width="25.7109375" style="2" customWidth="1"/>
    <col min="8963" max="8963" width="35.7109375" style="2" customWidth="1"/>
    <col min="8964" max="8965" width="13.7109375" style="2" customWidth="1"/>
    <col min="8966" max="9217" width="9.140625" style="2"/>
    <col min="9218" max="9218" width="25.7109375" style="2" customWidth="1"/>
    <col min="9219" max="9219" width="35.7109375" style="2" customWidth="1"/>
    <col min="9220" max="9221" width="13.7109375" style="2" customWidth="1"/>
    <col min="9222" max="9473" width="9.140625" style="2"/>
    <col min="9474" max="9474" width="25.7109375" style="2" customWidth="1"/>
    <col min="9475" max="9475" width="35.7109375" style="2" customWidth="1"/>
    <col min="9476" max="9477" width="13.7109375" style="2" customWidth="1"/>
    <col min="9478" max="9729" width="9.140625" style="2"/>
    <col min="9730" max="9730" width="25.7109375" style="2" customWidth="1"/>
    <col min="9731" max="9731" width="35.7109375" style="2" customWidth="1"/>
    <col min="9732" max="9733" width="13.7109375" style="2" customWidth="1"/>
    <col min="9734" max="9985" width="9.140625" style="2"/>
    <col min="9986" max="9986" width="25.7109375" style="2" customWidth="1"/>
    <col min="9987" max="9987" width="35.7109375" style="2" customWidth="1"/>
    <col min="9988" max="9989" width="13.7109375" style="2" customWidth="1"/>
    <col min="9990" max="10241" width="9.140625" style="2"/>
    <col min="10242" max="10242" width="25.7109375" style="2" customWidth="1"/>
    <col min="10243" max="10243" width="35.7109375" style="2" customWidth="1"/>
    <col min="10244" max="10245" width="13.7109375" style="2" customWidth="1"/>
    <col min="10246" max="10497" width="9.140625" style="2"/>
    <col min="10498" max="10498" width="25.7109375" style="2" customWidth="1"/>
    <col min="10499" max="10499" width="35.7109375" style="2" customWidth="1"/>
    <col min="10500" max="10501" width="13.7109375" style="2" customWidth="1"/>
    <col min="10502" max="10753" width="9.140625" style="2"/>
    <col min="10754" max="10754" width="25.7109375" style="2" customWidth="1"/>
    <col min="10755" max="10755" width="35.7109375" style="2" customWidth="1"/>
    <col min="10756" max="10757" width="13.7109375" style="2" customWidth="1"/>
    <col min="10758" max="11009" width="9.140625" style="2"/>
    <col min="11010" max="11010" width="25.7109375" style="2" customWidth="1"/>
    <col min="11011" max="11011" width="35.7109375" style="2" customWidth="1"/>
    <col min="11012" max="11013" width="13.7109375" style="2" customWidth="1"/>
    <col min="11014" max="11265" width="9.140625" style="2"/>
    <col min="11266" max="11266" width="25.7109375" style="2" customWidth="1"/>
    <col min="11267" max="11267" width="35.7109375" style="2" customWidth="1"/>
    <col min="11268" max="11269" width="13.7109375" style="2" customWidth="1"/>
    <col min="11270" max="11521" width="9.140625" style="2"/>
    <col min="11522" max="11522" width="25.7109375" style="2" customWidth="1"/>
    <col min="11523" max="11523" width="35.7109375" style="2" customWidth="1"/>
    <col min="11524" max="11525" width="13.7109375" style="2" customWidth="1"/>
    <col min="11526" max="11777" width="9.140625" style="2"/>
    <col min="11778" max="11778" width="25.7109375" style="2" customWidth="1"/>
    <col min="11779" max="11779" width="35.7109375" style="2" customWidth="1"/>
    <col min="11780" max="11781" width="13.7109375" style="2" customWidth="1"/>
    <col min="11782" max="12033" width="9.140625" style="2"/>
    <col min="12034" max="12034" width="25.7109375" style="2" customWidth="1"/>
    <col min="12035" max="12035" width="35.7109375" style="2" customWidth="1"/>
    <col min="12036" max="12037" width="13.7109375" style="2" customWidth="1"/>
    <col min="12038" max="12289" width="9.140625" style="2"/>
    <col min="12290" max="12290" width="25.7109375" style="2" customWidth="1"/>
    <col min="12291" max="12291" width="35.7109375" style="2" customWidth="1"/>
    <col min="12292" max="12293" width="13.7109375" style="2" customWidth="1"/>
    <col min="12294" max="12545" width="9.140625" style="2"/>
    <col min="12546" max="12546" width="25.7109375" style="2" customWidth="1"/>
    <col min="12547" max="12547" width="35.7109375" style="2" customWidth="1"/>
    <col min="12548" max="12549" width="13.7109375" style="2" customWidth="1"/>
    <col min="12550" max="12801" width="9.140625" style="2"/>
    <col min="12802" max="12802" width="25.7109375" style="2" customWidth="1"/>
    <col min="12803" max="12803" width="35.7109375" style="2" customWidth="1"/>
    <col min="12804" max="12805" width="13.7109375" style="2" customWidth="1"/>
    <col min="12806" max="13057" width="9.140625" style="2"/>
    <col min="13058" max="13058" width="25.7109375" style="2" customWidth="1"/>
    <col min="13059" max="13059" width="35.7109375" style="2" customWidth="1"/>
    <col min="13060" max="13061" width="13.7109375" style="2" customWidth="1"/>
    <col min="13062" max="13313" width="9.140625" style="2"/>
    <col min="13314" max="13314" width="25.7109375" style="2" customWidth="1"/>
    <col min="13315" max="13315" width="35.7109375" style="2" customWidth="1"/>
    <col min="13316" max="13317" width="13.7109375" style="2" customWidth="1"/>
    <col min="13318" max="13569" width="9.140625" style="2"/>
    <col min="13570" max="13570" width="25.7109375" style="2" customWidth="1"/>
    <col min="13571" max="13571" width="35.7109375" style="2" customWidth="1"/>
    <col min="13572" max="13573" width="13.7109375" style="2" customWidth="1"/>
    <col min="13574" max="13825" width="9.140625" style="2"/>
    <col min="13826" max="13826" width="25.7109375" style="2" customWidth="1"/>
    <col min="13827" max="13827" width="35.7109375" style="2" customWidth="1"/>
    <col min="13828" max="13829" width="13.7109375" style="2" customWidth="1"/>
    <col min="13830" max="14081" width="9.140625" style="2"/>
    <col min="14082" max="14082" width="25.7109375" style="2" customWidth="1"/>
    <col min="14083" max="14083" width="35.7109375" style="2" customWidth="1"/>
    <col min="14084" max="14085" width="13.7109375" style="2" customWidth="1"/>
    <col min="14086" max="14337" width="9.140625" style="2"/>
    <col min="14338" max="14338" width="25.7109375" style="2" customWidth="1"/>
    <col min="14339" max="14339" width="35.7109375" style="2" customWidth="1"/>
    <col min="14340" max="14341" width="13.7109375" style="2" customWidth="1"/>
    <col min="14342" max="14593" width="9.140625" style="2"/>
    <col min="14594" max="14594" width="25.7109375" style="2" customWidth="1"/>
    <col min="14595" max="14595" width="35.7109375" style="2" customWidth="1"/>
    <col min="14596" max="14597" width="13.7109375" style="2" customWidth="1"/>
    <col min="14598" max="14849" width="9.140625" style="2"/>
    <col min="14850" max="14850" width="25.7109375" style="2" customWidth="1"/>
    <col min="14851" max="14851" width="35.7109375" style="2" customWidth="1"/>
    <col min="14852" max="14853" width="13.7109375" style="2" customWidth="1"/>
    <col min="14854" max="15105" width="9.140625" style="2"/>
    <col min="15106" max="15106" width="25.7109375" style="2" customWidth="1"/>
    <col min="15107" max="15107" width="35.7109375" style="2" customWidth="1"/>
    <col min="15108" max="15109" width="13.7109375" style="2" customWidth="1"/>
    <col min="15110" max="15361" width="9.140625" style="2"/>
    <col min="15362" max="15362" width="25.7109375" style="2" customWidth="1"/>
    <col min="15363" max="15363" width="35.7109375" style="2" customWidth="1"/>
    <col min="15364" max="15365" width="13.7109375" style="2" customWidth="1"/>
    <col min="15366" max="15617" width="9.140625" style="2"/>
    <col min="15618" max="15618" width="25.7109375" style="2" customWidth="1"/>
    <col min="15619" max="15619" width="35.7109375" style="2" customWidth="1"/>
    <col min="15620" max="15621" width="13.7109375" style="2" customWidth="1"/>
    <col min="15622" max="15873" width="9.140625" style="2"/>
    <col min="15874" max="15874" width="25.7109375" style="2" customWidth="1"/>
    <col min="15875" max="15875" width="35.7109375" style="2" customWidth="1"/>
    <col min="15876" max="15877" width="13.7109375" style="2" customWidth="1"/>
    <col min="15878" max="16129" width="9.140625" style="2"/>
    <col min="16130" max="16130" width="25.7109375" style="2" customWidth="1"/>
    <col min="16131" max="16131" width="35.7109375" style="2" customWidth="1"/>
    <col min="16132" max="16133" width="13.7109375" style="2" customWidth="1"/>
    <col min="16134" max="16384" width="9.140625" style="2"/>
  </cols>
  <sheetData>
    <row r="1" spans="1:6" ht="35.1" customHeight="1" x14ac:dyDescent="0.2">
      <c r="A1" s="1" t="s">
        <v>0</v>
      </c>
      <c r="B1" s="1"/>
      <c r="C1" s="1"/>
      <c r="D1" s="1"/>
      <c r="E1" s="1"/>
    </row>
    <row r="2" spans="1:6" ht="24.95" customHeight="1" x14ac:dyDescent="0.2">
      <c r="A2" s="27" t="s">
        <v>80</v>
      </c>
      <c r="B2" s="3" t="s">
        <v>1</v>
      </c>
      <c r="C2" s="3" t="s">
        <v>1</v>
      </c>
      <c r="D2" s="3"/>
    </row>
    <row r="3" spans="1:6" ht="30" customHeight="1" x14ac:dyDescent="0.2">
      <c r="A3" s="4" t="s">
        <v>2</v>
      </c>
      <c r="B3" s="5" t="s">
        <v>3</v>
      </c>
      <c r="C3" s="5" t="s">
        <v>4</v>
      </c>
      <c r="D3" s="5" t="s">
        <v>40</v>
      </c>
      <c r="E3" s="2" t="s">
        <v>5</v>
      </c>
    </row>
    <row r="4" spans="1:6" ht="12.75" customHeight="1" x14ac:dyDescent="0.25">
      <c r="A4" s="6" t="s">
        <v>11</v>
      </c>
      <c r="B4" s="7">
        <v>0.51100000000000001</v>
      </c>
      <c r="C4" s="8">
        <v>47</v>
      </c>
      <c r="D4" s="21">
        <f>C4/$C$31</f>
        <v>0.10398230088495575</v>
      </c>
      <c r="E4" s="9">
        <f>C4</f>
        <v>47</v>
      </c>
      <c r="F4" s="10">
        <f>E4/$C$31</f>
        <v>0.10398230088495575</v>
      </c>
    </row>
    <row r="5" spans="1:6" ht="12.75" customHeight="1" x14ac:dyDescent="0.25">
      <c r="A5" s="6" t="s">
        <v>9</v>
      </c>
      <c r="B5" s="7">
        <v>0.38</v>
      </c>
      <c r="C5" s="8">
        <v>35</v>
      </c>
      <c r="D5" s="21">
        <f t="shared" ref="D5:D30" si="0">C5/$C$31</f>
        <v>7.7433628318584066E-2</v>
      </c>
      <c r="E5" s="9">
        <f>C5+E4</f>
        <v>82</v>
      </c>
      <c r="F5" s="10">
        <f t="shared" ref="F5:F30" si="1">E5/$C$31</f>
        <v>0.18141592920353983</v>
      </c>
    </row>
    <row r="6" spans="1:6" ht="12.75" customHeight="1" x14ac:dyDescent="0.25">
      <c r="A6" s="6" t="s">
        <v>10</v>
      </c>
      <c r="B6" s="7">
        <v>0.34799999999999998</v>
      </c>
      <c r="C6" s="8">
        <v>32</v>
      </c>
      <c r="D6" s="21">
        <f t="shared" si="0"/>
        <v>7.0796460176991149E-2</v>
      </c>
      <c r="E6" s="9">
        <f t="shared" ref="E6:E30" si="2">C6+E5</f>
        <v>114</v>
      </c>
      <c r="F6" s="10">
        <f t="shared" si="1"/>
        <v>0.25221238938053098</v>
      </c>
    </row>
    <row r="7" spans="1:6" ht="12.75" customHeight="1" x14ac:dyDescent="0.25">
      <c r="A7" s="6" t="s">
        <v>7</v>
      </c>
      <c r="B7" s="7">
        <v>0.32600000000000001</v>
      </c>
      <c r="C7" s="8">
        <v>30</v>
      </c>
      <c r="D7" s="21">
        <f t="shared" si="0"/>
        <v>6.637168141592921E-2</v>
      </c>
      <c r="E7" s="9">
        <f t="shared" si="2"/>
        <v>144</v>
      </c>
      <c r="F7" s="10">
        <f t="shared" si="1"/>
        <v>0.31858407079646017</v>
      </c>
    </row>
    <row r="8" spans="1:6" ht="12.75" customHeight="1" x14ac:dyDescent="0.25">
      <c r="A8" s="6" t="s">
        <v>8</v>
      </c>
      <c r="B8" s="7">
        <v>0.315</v>
      </c>
      <c r="C8" s="8">
        <v>29</v>
      </c>
      <c r="D8" s="21">
        <f t="shared" si="0"/>
        <v>6.4159292035398233E-2</v>
      </c>
      <c r="E8" s="9">
        <f t="shared" si="2"/>
        <v>173</v>
      </c>
      <c r="F8" s="10">
        <f t="shared" si="1"/>
        <v>0.38274336283185839</v>
      </c>
    </row>
    <row r="9" spans="1:6" ht="12.75" customHeight="1" x14ac:dyDescent="0.25">
      <c r="A9" s="6" t="s">
        <v>12</v>
      </c>
      <c r="B9" s="7">
        <v>0.27200000000000002</v>
      </c>
      <c r="C9" s="8">
        <v>25</v>
      </c>
      <c r="D9" s="21">
        <f t="shared" si="0"/>
        <v>5.5309734513274339E-2</v>
      </c>
      <c r="E9" s="9">
        <f t="shared" si="2"/>
        <v>198</v>
      </c>
      <c r="F9" s="10">
        <f t="shared" si="1"/>
        <v>0.43805309734513276</v>
      </c>
    </row>
    <row r="10" spans="1:6" ht="12.75" customHeight="1" x14ac:dyDescent="0.25">
      <c r="A10" s="6" t="s">
        <v>18</v>
      </c>
      <c r="B10" s="7">
        <v>0.23899999999999999</v>
      </c>
      <c r="C10" s="8">
        <v>22</v>
      </c>
      <c r="D10" s="21">
        <f t="shared" si="0"/>
        <v>4.8672566371681415E-2</v>
      </c>
      <c r="E10" s="9">
        <f t="shared" si="2"/>
        <v>220</v>
      </c>
      <c r="F10" s="10">
        <f t="shared" si="1"/>
        <v>0.48672566371681414</v>
      </c>
    </row>
    <row r="11" spans="1:6" ht="12.75" customHeight="1" x14ac:dyDescent="0.25">
      <c r="A11" s="6" t="s">
        <v>13</v>
      </c>
      <c r="B11" s="7">
        <v>0.22800000000000001</v>
      </c>
      <c r="C11" s="8">
        <v>21</v>
      </c>
      <c r="D11" s="21">
        <f t="shared" si="0"/>
        <v>4.6460176991150445E-2</v>
      </c>
      <c r="E11" s="9">
        <f t="shared" si="2"/>
        <v>241</v>
      </c>
      <c r="F11" s="10">
        <f t="shared" si="1"/>
        <v>0.5331858407079646</v>
      </c>
    </row>
    <row r="12" spans="1:6" ht="12.75" customHeight="1" x14ac:dyDescent="0.25">
      <c r="A12" s="6" t="s">
        <v>15</v>
      </c>
      <c r="B12" s="7">
        <v>0.22800000000000001</v>
      </c>
      <c r="C12" s="8">
        <v>21</v>
      </c>
      <c r="D12" s="21">
        <f t="shared" si="0"/>
        <v>4.6460176991150445E-2</v>
      </c>
      <c r="E12" s="9">
        <f t="shared" si="2"/>
        <v>262</v>
      </c>
      <c r="F12" s="10">
        <f t="shared" si="1"/>
        <v>0.57964601769911506</v>
      </c>
    </row>
    <row r="13" spans="1:6" ht="12.75" customHeight="1" x14ac:dyDescent="0.25">
      <c r="A13" s="6" t="s">
        <v>16</v>
      </c>
      <c r="B13" s="7">
        <v>0.20699999999999999</v>
      </c>
      <c r="C13" s="8">
        <v>19</v>
      </c>
      <c r="D13" s="21">
        <f t="shared" si="0"/>
        <v>4.2035398230088498E-2</v>
      </c>
      <c r="E13" s="9">
        <f t="shared" si="2"/>
        <v>281</v>
      </c>
      <c r="F13" s="10">
        <f t="shared" si="1"/>
        <v>0.62168141592920356</v>
      </c>
    </row>
    <row r="14" spans="1:6" ht="12.75" customHeight="1" x14ac:dyDescent="0.25">
      <c r="A14" s="6" t="s">
        <v>21</v>
      </c>
      <c r="B14" s="7">
        <v>0.17399999999999999</v>
      </c>
      <c r="C14" s="8">
        <v>16</v>
      </c>
      <c r="D14" s="21">
        <f t="shared" si="0"/>
        <v>3.5398230088495575E-2</v>
      </c>
      <c r="E14" s="9">
        <f t="shared" si="2"/>
        <v>297</v>
      </c>
      <c r="F14" s="10">
        <f t="shared" si="1"/>
        <v>0.65707964601769908</v>
      </c>
    </row>
    <row r="15" spans="1:6" ht="12.75" customHeight="1" x14ac:dyDescent="0.25">
      <c r="A15" s="6" t="s">
        <v>14</v>
      </c>
      <c r="B15" s="7">
        <v>0.16300000000000001</v>
      </c>
      <c r="C15" s="8">
        <v>15</v>
      </c>
      <c r="D15" s="21">
        <f t="shared" si="0"/>
        <v>3.3185840707964605E-2</v>
      </c>
      <c r="E15" s="9">
        <f t="shared" si="2"/>
        <v>312</v>
      </c>
      <c r="F15" s="10">
        <f t="shared" si="1"/>
        <v>0.69026548672566368</v>
      </c>
    </row>
    <row r="16" spans="1:6" ht="12.75" customHeight="1" x14ac:dyDescent="0.25">
      <c r="A16" s="6" t="s">
        <v>19</v>
      </c>
      <c r="B16" s="7">
        <v>0.152</v>
      </c>
      <c r="C16" s="8">
        <v>14</v>
      </c>
      <c r="D16" s="21">
        <f t="shared" si="0"/>
        <v>3.0973451327433628E-2</v>
      </c>
      <c r="E16" s="9">
        <f t="shared" si="2"/>
        <v>326</v>
      </c>
      <c r="F16" s="10">
        <f t="shared" si="1"/>
        <v>0.72123893805309736</v>
      </c>
    </row>
    <row r="17" spans="1:6" ht="12.75" customHeight="1" x14ac:dyDescent="0.25">
      <c r="A17" s="6" t="s">
        <v>22</v>
      </c>
      <c r="B17" s="7">
        <v>0.152</v>
      </c>
      <c r="C17" s="8">
        <v>14</v>
      </c>
      <c r="D17" s="21">
        <f t="shared" si="0"/>
        <v>3.0973451327433628E-2</v>
      </c>
      <c r="E17" s="9">
        <f t="shared" si="2"/>
        <v>340</v>
      </c>
      <c r="F17" s="10">
        <f t="shared" si="1"/>
        <v>0.75221238938053092</v>
      </c>
    </row>
    <row r="18" spans="1:6" ht="12.75" customHeight="1" x14ac:dyDescent="0.25">
      <c r="A18" s="6" t="s">
        <v>20</v>
      </c>
      <c r="B18" s="7">
        <v>0.14099999999999999</v>
      </c>
      <c r="C18" s="8">
        <v>13</v>
      </c>
      <c r="D18" s="21">
        <f t="shared" si="0"/>
        <v>2.8761061946902654E-2</v>
      </c>
      <c r="E18" s="9">
        <f t="shared" si="2"/>
        <v>353</v>
      </c>
      <c r="F18" s="10">
        <f t="shared" si="1"/>
        <v>0.78097345132743368</v>
      </c>
    </row>
    <row r="19" spans="1:6" ht="12.75" customHeight="1" x14ac:dyDescent="0.25">
      <c r="A19" s="6" t="s">
        <v>23</v>
      </c>
      <c r="B19" s="7">
        <v>0.14099999999999999</v>
      </c>
      <c r="C19" s="8">
        <v>13</v>
      </c>
      <c r="D19" s="21">
        <f t="shared" si="0"/>
        <v>2.8761061946902654E-2</v>
      </c>
      <c r="E19" s="9">
        <f t="shared" si="2"/>
        <v>366</v>
      </c>
      <c r="F19" s="10">
        <f t="shared" si="1"/>
        <v>0.80973451327433632</v>
      </c>
    </row>
    <row r="20" spans="1:6" ht="12.75" customHeight="1" x14ac:dyDescent="0.25">
      <c r="A20" s="6" t="s">
        <v>24</v>
      </c>
      <c r="B20" s="7">
        <v>0.13</v>
      </c>
      <c r="C20" s="8">
        <v>12</v>
      </c>
      <c r="D20" s="21">
        <f t="shared" si="0"/>
        <v>2.6548672566371681E-2</v>
      </c>
      <c r="E20" s="9">
        <f t="shared" si="2"/>
        <v>378</v>
      </c>
      <c r="F20" s="10">
        <f t="shared" si="1"/>
        <v>0.83628318584070793</v>
      </c>
    </row>
    <row r="21" spans="1:6" ht="12.75" customHeight="1" x14ac:dyDescent="0.25">
      <c r="A21" s="6" t="s">
        <v>26</v>
      </c>
      <c r="B21" s="7">
        <v>0.12</v>
      </c>
      <c r="C21" s="8">
        <v>11</v>
      </c>
      <c r="D21" s="21">
        <f t="shared" si="0"/>
        <v>2.4336283185840708E-2</v>
      </c>
      <c r="E21" s="9">
        <f t="shared" si="2"/>
        <v>389</v>
      </c>
      <c r="F21" s="10">
        <f t="shared" si="1"/>
        <v>0.86061946902654862</v>
      </c>
    </row>
    <row r="22" spans="1:6" ht="12.75" customHeight="1" x14ac:dyDescent="0.25">
      <c r="A22" s="6" t="s">
        <v>28</v>
      </c>
      <c r="B22" s="7">
        <v>0.12</v>
      </c>
      <c r="C22" s="8">
        <v>11</v>
      </c>
      <c r="D22" s="21">
        <f t="shared" si="0"/>
        <v>2.4336283185840708E-2</v>
      </c>
      <c r="E22" s="9">
        <f t="shared" si="2"/>
        <v>400</v>
      </c>
      <c r="F22" s="10">
        <f t="shared" si="1"/>
        <v>0.88495575221238942</v>
      </c>
    </row>
    <row r="23" spans="1:6" ht="12.75" customHeight="1" x14ac:dyDescent="0.25">
      <c r="A23" s="6" t="s">
        <v>17</v>
      </c>
      <c r="B23" s="7">
        <v>0.109</v>
      </c>
      <c r="C23" s="8">
        <v>10</v>
      </c>
      <c r="D23" s="21">
        <f t="shared" si="0"/>
        <v>2.2123893805309734E-2</v>
      </c>
      <c r="E23" s="9">
        <f t="shared" si="2"/>
        <v>410</v>
      </c>
      <c r="F23" s="10">
        <f t="shared" si="1"/>
        <v>0.90707964601769908</v>
      </c>
    </row>
    <row r="24" spans="1:6" ht="12.75" customHeight="1" x14ac:dyDescent="0.25">
      <c r="A24" s="6" t="s">
        <v>29</v>
      </c>
      <c r="B24" s="7">
        <v>9.8000000000000004E-2</v>
      </c>
      <c r="C24" s="8">
        <v>9</v>
      </c>
      <c r="D24" s="21">
        <f t="shared" si="0"/>
        <v>1.9911504424778761E-2</v>
      </c>
      <c r="E24" s="9">
        <f t="shared" si="2"/>
        <v>419</v>
      </c>
      <c r="F24" s="10">
        <f t="shared" si="1"/>
        <v>0.92699115044247793</v>
      </c>
    </row>
    <row r="25" spans="1:6" ht="12.75" customHeight="1" x14ac:dyDescent="0.25">
      <c r="A25" s="6" t="s">
        <v>27</v>
      </c>
      <c r="B25" s="7">
        <v>9.8000000000000004E-2</v>
      </c>
      <c r="C25" s="8">
        <v>9</v>
      </c>
      <c r="D25" s="21">
        <f t="shared" si="0"/>
        <v>1.9911504424778761E-2</v>
      </c>
      <c r="E25" s="9">
        <f t="shared" si="2"/>
        <v>428</v>
      </c>
      <c r="F25" s="10">
        <f t="shared" si="1"/>
        <v>0.94690265486725667</v>
      </c>
    </row>
    <row r="26" spans="1:6" ht="12.75" customHeight="1" x14ac:dyDescent="0.25">
      <c r="A26" s="6" t="s">
        <v>25</v>
      </c>
      <c r="B26" s="7">
        <v>8.6999999999999994E-2</v>
      </c>
      <c r="C26" s="8">
        <v>8</v>
      </c>
      <c r="D26" s="21">
        <f t="shared" si="0"/>
        <v>1.7699115044247787E-2</v>
      </c>
      <c r="E26" s="9">
        <f t="shared" si="2"/>
        <v>436</v>
      </c>
      <c r="F26" s="10">
        <f t="shared" si="1"/>
        <v>0.96460176991150437</v>
      </c>
    </row>
    <row r="27" spans="1:6" ht="12.75" customHeight="1" x14ac:dyDescent="0.25">
      <c r="A27" s="6" t="s">
        <v>30</v>
      </c>
      <c r="B27" s="7">
        <v>7.5999999999999998E-2</v>
      </c>
      <c r="C27" s="8">
        <v>7</v>
      </c>
      <c r="D27" s="21">
        <f t="shared" si="0"/>
        <v>1.5486725663716814E-2</v>
      </c>
      <c r="E27" s="9">
        <f t="shared" si="2"/>
        <v>443</v>
      </c>
      <c r="F27" s="10">
        <f t="shared" si="1"/>
        <v>0.98008849557522126</v>
      </c>
    </row>
    <row r="28" spans="1:6" ht="12.75" customHeight="1" x14ac:dyDescent="0.25">
      <c r="A28" s="6" t="s">
        <v>33</v>
      </c>
      <c r="B28" s="7">
        <v>4.2999999999999997E-2</v>
      </c>
      <c r="C28" s="8">
        <v>4</v>
      </c>
      <c r="D28" s="21">
        <f t="shared" si="0"/>
        <v>8.8495575221238937E-3</v>
      </c>
      <c r="E28" s="9">
        <f t="shared" si="2"/>
        <v>447</v>
      </c>
      <c r="F28" s="10">
        <f t="shared" si="1"/>
        <v>0.98893805309734517</v>
      </c>
    </row>
    <row r="29" spans="1:6" ht="12.75" customHeight="1" x14ac:dyDescent="0.25">
      <c r="A29" s="6" t="s">
        <v>32</v>
      </c>
      <c r="B29" s="7">
        <v>3.3000000000000002E-2</v>
      </c>
      <c r="C29" s="8">
        <v>3</v>
      </c>
      <c r="D29" s="21">
        <f t="shared" si="0"/>
        <v>6.6371681415929203E-3</v>
      </c>
      <c r="E29" s="9">
        <f t="shared" si="2"/>
        <v>450</v>
      </c>
      <c r="F29" s="10">
        <f t="shared" si="1"/>
        <v>0.99557522123893805</v>
      </c>
    </row>
    <row r="30" spans="1:6" ht="12.75" customHeight="1" x14ac:dyDescent="0.25">
      <c r="A30" s="6" t="s">
        <v>31</v>
      </c>
      <c r="B30" s="7">
        <v>2.2000000000000002E-2</v>
      </c>
      <c r="C30" s="8">
        <v>2</v>
      </c>
      <c r="D30" s="21">
        <f t="shared" si="0"/>
        <v>4.4247787610619468E-3</v>
      </c>
      <c r="E30" s="9">
        <f t="shared" si="2"/>
        <v>452</v>
      </c>
      <c r="F30" s="10">
        <f t="shared" si="1"/>
        <v>1</v>
      </c>
    </row>
    <row r="31" spans="1:6" ht="12.75" customHeight="1" x14ac:dyDescent="0.2">
      <c r="A31" s="6"/>
      <c r="B31" s="18"/>
      <c r="C31" s="8">
        <f>SUM(C4:C30)</f>
        <v>452</v>
      </c>
      <c r="D31" s="8"/>
    </row>
    <row r="32" spans="1:6" x14ac:dyDescent="0.2">
      <c r="A32" s="11" t="s">
        <v>34</v>
      </c>
      <c r="B32" s="11">
        <v>92</v>
      </c>
      <c r="C32" s="19">
        <v>92</v>
      </c>
      <c r="D32" s="19"/>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1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opLeftCell="A16" workbookViewId="0">
      <selection activeCell="A35" sqref="A35:XFD40"/>
    </sheetView>
  </sheetViews>
  <sheetFormatPr defaultRowHeight="12.75" x14ac:dyDescent="0.2"/>
  <cols>
    <col min="1" max="1" width="52.85546875" style="2" customWidth="1"/>
    <col min="2" max="2" width="35.7109375" style="2" customWidth="1"/>
    <col min="3" max="4" width="13.7109375" style="2" customWidth="1"/>
    <col min="5" max="5" width="16.5703125" style="2" customWidth="1"/>
    <col min="6" max="6" width="13.85546875" style="2" customWidth="1"/>
    <col min="7" max="257" width="9.140625" style="2"/>
    <col min="258" max="258" width="52.85546875" style="2" customWidth="1"/>
    <col min="259" max="259" width="35.7109375" style="2" customWidth="1"/>
    <col min="260" max="260" width="13.7109375" style="2" customWidth="1"/>
    <col min="261" max="261" width="16.5703125" style="2" customWidth="1"/>
    <col min="262" max="262" width="13.85546875" style="2" customWidth="1"/>
    <col min="263" max="513" width="9.140625" style="2"/>
    <col min="514" max="514" width="52.85546875" style="2" customWidth="1"/>
    <col min="515" max="515" width="35.7109375" style="2" customWidth="1"/>
    <col min="516" max="516" width="13.7109375" style="2" customWidth="1"/>
    <col min="517" max="517" width="16.5703125" style="2" customWidth="1"/>
    <col min="518" max="518" width="13.85546875" style="2" customWidth="1"/>
    <col min="519" max="769" width="9.140625" style="2"/>
    <col min="770" max="770" width="52.85546875" style="2" customWidth="1"/>
    <col min="771" max="771" width="35.7109375" style="2" customWidth="1"/>
    <col min="772" max="772" width="13.7109375" style="2" customWidth="1"/>
    <col min="773" max="773" width="16.5703125" style="2" customWidth="1"/>
    <col min="774" max="774" width="13.85546875" style="2" customWidth="1"/>
    <col min="775" max="1025" width="9.140625" style="2"/>
    <col min="1026" max="1026" width="52.85546875" style="2" customWidth="1"/>
    <col min="1027" max="1027" width="35.7109375" style="2" customWidth="1"/>
    <col min="1028" max="1028" width="13.7109375" style="2" customWidth="1"/>
    <col min="1029" max="1029" width="16.5703125" style="2" customWidth="1"/>
    <col min="1030" max="1030" width="13.85546875" style="2" customWidth="1"/>
    <col min="1031" max="1281" width="9.140625" style="2"/>
    <col min="1282" max="1282" width="52.85546875" style="2" customWidth="1"/>
    <col min="1283" max="1283" width="35.7109375" style="2" customWidth="1"/>
    <col min="1284" max="1284" width="13.7109375" style="2" customWidth="1"/>
    <col min="1285" max="1285" width="16.5703125" style="2" customWidth="1"/>
    <col min="1286" max="1286" width="13.85546875" style="2" customWidth="1"/>
    <col min="1287" max="1537" width="9.140625" style="2"/>
    <col min="1538" max="1538" width="52.85546875" style="2" customWidth="1"/>
    <col min="1539" max="1539" width="35.7109375" style="2" customWidth="1"/>
    <col min="1540" max="1540" width="13.7109375" style="2" customWidth="1"/>
    <col min="1541" max="1541" width="16.5703125" style="2" customWidth="1"/>
    <col min="1542" max="1542" width="13.85546875" style="2" customWidth="1"/>
    <col min="1543" max="1793" width="9.140625" style="2"/>
    <col min="1794" max="1794" width="52.85546875" style="2" customWidth="1"/>
    <col min="1795" max="1795" width="35.7109375" style="2" customWidth="1"/>
    <col min="1796" max="1796" width="13.7109375" style="2" customWidth="1"/>
    <col min="1797" max="1797" width="16.5703125" style="2" customWidth="1"/>
    <col min="1798" max="1798" width="13.85546875" style="2" customWidth="1"/>
    <col min="1799" max="2049" width="9.140625" style="2"/>
    <col min="2050" max="2050" width="52.85546875" style="2" customWidth="1"/>
    <col min="2051" max="2051" width="35.7109375" style="2" customWidth="1"/>
    <col min="2052" max="2052" width="13.7109375" style="2" customWidth="1"/>
    <col min="2053" max="2053" width="16.5703125" style="2" customWidth="1"/>
    <col min="2054" max="2054" width="13.85546875" style="2" customWidth="1"/>
    <col min="2055" max="2305" width="9.140625" style="2"/>
    <col min="2306" max="2306" width="52.85546875" style="2" customWidth="1"/>
    <col min="2307" max="2307" width="35.7109375" style="2" customWidth="1"/>
    <col min="2308" max="2308" width="13.7109375" style="2" customWidth="1"/>
    <col min="2309" max="2309" width="16.5703125" style="2" customWidth="1"/>
    <col min="2310" max="2310" width="13.85546875" style="2" customWidth="1"/>
    <col min="2311" max="2561" width="9.140625" style="2"/>
    <col min="2562" max="2562" width="52.85546875" style="2" customWidth="1"/>
    <col min="2563" max="2563" width="35.7109375" style="2" customWidth="1"/>
    <col min="2564" max="2564" width="13.7109375" style="2" customWidth="1"/>
    <col min="2565" max="2565" width="16.5703125" style="2" customWidth="1"/>
    <col min="2566" max="2566" width="13.85546875" style="2" customWidth="1"/>
    <col min="2567" max="2817" width="9.140625" style="2"/>
    <col min="2818" max="2818" width="52.85546875" style="2" customWidth="1"/>
    <col min="2819" max="2819" width="35.7109375" style="2" customWidth="1"/>
    <col min="2820" max="2820" width="13.7109375" style="2" customWidth="1"/>
    <col min="2821" max="2821" width="16.5703125" style="2" customWidth="1"/>
    <col min="2822" max="2822" width="13.85546875" style="2" customWidth="1"/>
    <col min="2823" max="3073" width="9.140625" style="2"/>
    <col min="3074" max="3074" width="52.85546875" style="2" customWidth="1"/>
    <col min="3075" max="3075" width="35.7109375" style="2" customWidth="1"/>
    <col min="3076" max="3076" width="13.7109375" style="2" customWidth="1"/>
    <col min="3077" max="3077" width="16.5703125" style="2" customWidth="1"/>
    <col min="3078" max="3078" width="13.85546875" style="2" customWidth="1"/>
    <col min="3079" max="3329" width="9.140625" style="2"/>
    <col min="3330" max="3330" width="52.85546875" style="2" customWidth="1"/>
    <col min="3331" max="3331" width="35.7109375" style="2" customWidth="1"/>
    <col min="3332" max="3332" width="13.7109375" style="2" customWidth="1"/>
    <col min="3333" max="3333" width="16.5703125" style="2" customWidth="1"/>
    <col min="3334" max="3334" width="13.85546875" style="2" customWidth="1"/>
    <col min="3335" max="3585" width="9.140625" style="2"/>
    <col min="3586" max="3586" width="52.85546875" style="2" customWidth="1"/>
    <col min="3587" max="3587" width="35.7109375" style="2" customWidth="1"/>
    <col min="3588" max="3588" width="13.7109375" style="2" customWidth="1"/>
    <col min="3589" max="3589" width="16.5703125" style="2" customWidth="1"/>
    <col min="3590" max="3590" width="13.85546875" style="2" customWidth="1"/>
    <col min="3591" max="3841" width="9.140625" style="2"/>
    <col min="3842" max="3842" width="52.85546875" style="2" customWidth="1"/>
    <col min="3843" max="3843" width="35.7109375" style="2" customWidth="1"/>
    <col min="3844" max="3844" width="13.7109375" style="2" customWidth="1"/>
    <col min="3845" max="3845" width="16.5703125" style="2" customWidth="1"/>
    <col min="3846" max="3846" width="13.85546875" style="2" customWidth="1"/>
    <col min="3847" max="4097" width="9.140625" style="2"/>
    <col min="4098" max="4098" width="52.85546875" style="2" customWidth="1"/>
    <col min="4099" max="4099" width="35.7109375" style="2" customWidth="1"/>
    <col min="4100" max="4100" width="13.7109375" style="2" customWidth="1"/>
    <col min="4101" max="4101" width="16.5703125" style="2" customWidth="1"/>
    <col min="4102" max="4102" width="13.85546875" style="2" customWidth="1"/>
    <col min="4103" max="4353" width="9.140625" style="2"/>
    <col min="4354" max="4354" width="52.85546875" style="2" customWidth="1"/>
    <col min="4355" max="4355" width="35.7109375" style="2" customWidth="1"/>
    <col min="4356" max="4356" width="13.7109375" style="2" customWidth="1"/>
    <col min="4357" max="4357" width="16.5703125" style="2" customWidth="1"/>
    <col min="4358" max="4358" width="13.85546875" style="2" customWidth="1"/>
    <col min="4359" max="4609" width="9.140625" style="2"/>
    <col min="4610" max="4610" width="52.85546875" style="2" customWidth="1"/>
    <col min="4611" max="4611" width="35.7109375" style="2" customWidth="1"/>
    <col min="4612" max="4612" width="13.7109375" style="2" customWidth="1"/>
    <col min="4613" max="4613" width="16.5703125" style="2" customWidth="1"/>
    <col min="4614" max="4614" width="13.85546875" style="2" customWidth="1"/>
    <col min="4615" max="4865" width="9.140625" style="2"/>
    <col min="4866" max="4866" width="52.85546875" style="2" customWidth="1"/>
    <col min="4867" max="4867" width="35.7109375" style="2" customWidth="1"/>
    <col min="4868" max="4868" width="13.7109375" style="2" customWidth="1"/>
    <col min="4869" max="4869" width="16.5703125" style="2" customWidth="1"/>
    <col min="4870" max="4870" width="13.85546875" style="2" customWidth="1"/>
    <col min="4871" max="5121" width="9.140625" style="2"/>
    <col min="5122" max="5122" width="52.85546875" style="2" customWidth="1"/>
    <col min="5123" max="5123" width="35.7109375" style="2" customWidth="1"/>
    <col min="5124" max="5124" width="13.7109375" style="2" customWidth="1"/>
    <col min="5125" max="5125" width="16.5703125" style="2" customWidth="1"/>
    <col min="5126" max="5126" width="13.85546875" style="2" customWidth="1"/>
    <col min="5127" max="5377" width="9.140625" style="2"/>
    <col min="5378" max="5378" width="52.85546875" style="2" customWidth="1"/>
    <col min="5379" max="5379" width="35.7109375" style="2" customWidth="1"/>
    <col min="5380" max="5380" width="13.7109375" style="2" customWidth="1"/>
    <col min="5381" max="5381" width="16.5703125" style="2" customWidth="1"/>
    <col min="5382" max="5382" width="13.85546875" style="2" customWidth="1"/>
    <col min="5383" max="5633" width="9.140625" style="2"/>
    <col min="5634" max="5634" width="52.85546875" style="2" customWidth="1"/>
    <col min="5635" max="5635" width="35.7109375" style="2" customWidth="1"/>
    <col min="5636" max="5636" width="13.7109375" style="2" customWidth="1"/>
    <col min="5637" max="5637" width="16.5703125" style="2" customWidth="1"/>
    <col min="5638" max="5638" width="13.85546875" style="2" customWidth="1"/>
    <col min="5639" max="5889" width="9.140625" style="2"/>
    <col min="5890" max="5890" width="52.85546875" style="2" customWidth="1"/>
    <col min="5891" max="5891" width="35.7109375" style="2" customWidth="1"/>
    <col min="5892" max="5892" width="13.7109375" style="2" customWidth="1"/>
    <col min="5893" max="5893" width="16.5703125" style="2" customWidth="1"/>
    <col min="5894" max="5894" width="13.85546875" style="2" customWidth="1"/>
    <col min="5895" max="6145" width="9.140625" style="2"/>
    <col min="6146" max="6146" width="52.85546875" style="2" customWidth="1"/>
    <col min="6147" max="6147" width="35.7109375" style="2" customWidth="1"/>
    <col min="6148" max="6148" width="13.7109375" style="2" customWidth="1"/>
    <col min="6149" max="6149" width="16.5703125" style="2" customWidth="1"/>
    <col min="6150" max="6150" width="13.85546875" style="2" customWidth="1"/>
    <col min="6151" max="6401" width="9.140625" style="2"/>
    <col min="6402" max="6402" width="52.85546875" style="2" customWidth="1"/>
    <col min="6403" max="6403" width="35.7109375" style="2" customWidth="1"/>
    <col min="6404" max="6404" width="13.7109375" style="2" customWidth="1"/>
    <col min="6405" max="6405" width="16.5703125" style="2" customWidth="1"/>
    <col min="6406" max="6406" width="13.85546875" style="2" customWidth="1"/>
    <col min="6407" max="6657" width="9.140625" style="2"/>
    <col min="6658" max="6658" width="52.85546875" style="2" customWidth="1"/>
    <col min="6659" max="6659" width="35.7109375" style="2" customWidth="1"/>
    <col min="6660" max="6660" width="13.7109375" style="2" customWidth="1"/>
    <col min="6661" max="6661" width="16.5703125" style="2" customWidth="1"/>
    <col min="6662" max="6662" width="13.85546875" style="2" customWidth="1"/>
    <col min="6663" max="6913" width="9.140625" style="2"/>
    <col min="6914" max="6914" width="52.85546875" style="2" customWidth="1"/>
    <col min="6915" max="6915" width="35.7109375" style="2" customWidth="1"/>
    <col min="6916" max="6916" width="13.7109375" style="2" customWidth="1"/>
    <col min="6917" max="6917" width="16.5703125" style="2" customWidth="1"/>
    <col min="6918" max="6918" width="13.85546875" style="2" customWidth="1"/>
    <col min="6919" max="7169" width="9.140625" style="2"/>
    <col min="7170" max="7170" width="52.85546875" style="2" customWidth="1"/>
    <col min="7171" max="7171" width="35.7109375" style="2" customWidth="1"/>
    <col min="7172" max="7172" width="13.7109375" style="2" customWidth="1"/>
    <col min="7173" max="7173" width="16.5703125" style="2" customWidth="1"/>
    <col min="7174" max="7174" width="13.85546875" style="2" customWidth="1"/>
    <col min="7175" max="7425" width="9.140625" style="2"/>
    <col min="7426" max="7426" width="52.85546875" style="2" customWidth="1"/>
    <col min="7427" max="7427" width="35.7109375" style="2" customWidth="1"/>
    <col min="7428" max="7428" width="13.7109375" style="2" customWidth="1"/>
    <col min="7429" max="7429" width="16.5703125" style="2" customWidth="1"/>
    <col min="7430" max="7430" width="13.85546875" style="2" customWidth="1"/>
    <col min="7431" max="7681" width="9.140625" style="2"/>
    <col min="7682" max="7682" width="52.85546875" style="2" customWidth="1"/>
    <col min="7683" max="7683" width="35.7109375" style="2" customWidth="1"/>
    <col min="7684" max="7684" width="13.7109375" style="2" customWidth="1"/>
    <col min="7685" max="7685" width="16.5703125" style="2" customWidth="1"/>
    <col min="7686" max="7686" width="13.85546875" style="2" customWidth="1"/>
    <col min="7687" max="7937" width="9.140625" style="2"/>
    <col min="7938" max="7938" width="52.85546875" style="2" customWidth="1"/>
    <col min="7939" max="7939" width="35.7109375" style="2" customWidth="1"/>
    <col min="7940" max="7940" width="13.7109375" style="2" customWidth="1"/>
    <col min="7941" max="7941" width="16.5703125" style="2" customWidth="1"/>
    <col min="7942" max="7942" width="13.85546875" style="2" customWidth="1"/>
    <col min="7943" max="8193" width="9.140625" style="2"/>
    <col min="8194" max="8194" width="52.85546875" style="2" customWidth="1"/>
    <col min="8195" max="8195" width="35.7109375" style="2" customWidth="1"/>
    <col min="8196" max="8196" width="13.7109375" style="2" customWidth="1"/>
    <col min="8197" max="8197" width="16.5703125" style="2" customWidth="1"/>
    <col min="8198" max="8198" width="13.85546875" style="2" customWidth="1"/>
    <col min="8199" max="8449" width="9.140625" style="2"/>
    <col min="8450" max="8450" width="52.85546875" style="2" customWidth="1"/>
    <col min="8451" max="8451" width="35.7109375" style="2" customWidth="1"/>
    <col min="8452" max="8452" width="13.7109375" style="2" customWidth="1"/>
    <col min="8453" max="8453" width="16.5703125" style="2" customWidth="1"/>
    <col min="8454" max="8454" width="13.85546875" style="2" customWidth="1"/>
    <col min="8455" max="8705" width="9.140625" style="2"/>
    <col min="8706" max="8706" width="52.85546875" style="2" customWidth="1"/>
    <col min="8707" max="8707" width="35.7109375" style="2" customWidth="1"/>
    <col min="8708" max="8708" width="13.7109375" style="2" customWidth="1"/>
    <col min="8709" max="8709" width="16.5703125" style="2" customWidth="1"/>
    <col min="8710" max="8710" width="13.85546875" style="2" customWidth="1"/>
    <col min="8711" max="8961" width="9.140625" style="2"/>
    <col min="8962" max="8962" width="52.85546875" style="2" customWidth="1"/>
    <col min="8963" max="8963" width="35.7109375" style="2" customWidth="1"/>
    <col min="8964" max="8964" width="13.7109375" style="2" customWidth="1"/>
    <col min="8965" max="8965" width="16.5703125" style="2" customWidth="1"/>
    <col min="8966" max="8966" width="13.85546875" style="2" customWidth="1"/>
    <col min="8967" max="9217" width="9.140625" style="2"/>
    <col min="9218" max="9218" width="52.85546875" style="2" customWidth="1"/>
    <col min="9219" max="9219" width="35.7109375" style="2" customWidth="1"/>
    <col min="9220" max="9220" width="13.7109375" style="2" customWidth="1"/>
    <col min="9221" max="9221" width="16.5703125" style="2" customWidth="1"/>
    <col min="9222" max="9222" width="13.85546875" style="2" customWidth="1"/>
    <col min="9223" max="9473" width="9.140625" style="2"/>
    <col min="9474" max="9474" width="52.85546875" style="2" customWidth="1"/>
    <col min="9475" max="9475" width="35.7109375" style="2" customWidth="1"/>
    <col min="9476" max="9476" width="13.7109375" style="2" customWidth="1"/>
    <col min="9477" max="9477" width="16.5703125" style="2" customWidth="1"/>
    <col min="9478" max="9478" width="13.85546875" style="2" customWidth="1"/>
    <col min="9479" max="9729" width="9.140625" style="2"/>
    <col min="9730" max="9730" width="52.85546875" style="2" customWidth="1"/>
    <col min="9731" max="9731" width="35.7109375" style="2" customWidth="1"/>
    <col min="9732" max="9732" width="13.7109375" style="2" customWidth="1"/>
    <col min="9733" max="9733" width="16.5703125" style="2" customWidth="1"/>
    <col min="9734" max="9734" width="13.85546875" style="2" customWidth="1"/>
    <col min="9735" max="9985" width="9.140625" style="2"/>
    <col min="9986" max="9986" width="52.85546875" style="2" customWidth="1"/>
    <col min="9987" max="9987" width="35.7109375" style="2" customWidth="1"/>
    <col min="9988" max="9988" width="13.7109375" style="2" customWidth="1"/>
    <col min="9989" max="9989" width="16.5703125" style="2" customWidth="1"/>
    <col min="9990" max="9990" width="13.85546875" style="2" customWidth="1"/>
    <col min="9991" max="10241" width="9.140625" style="2"/>
    <col min="10242" max="10242" width="52.85546875" style="2" customWidth="1"/>
    <col min="10243" max="10243" width="35.7109375" style="2" customWidth="1"/>
    <col min="10244" max="10244" width="13.7109375" style="2" customWidth="1"/>
    <col min="10245" max="10245" width="16.5703125" style="2" customWidth="1"/>
    <col min="10246" max="10246" width="13.85546875" style="2" customWidth="1"/>
    <col min="10247" max="10497" width="9.140625" style="2"/>
    <col min="10498" max="10498" width="52.85546875" style="2" customWidth="1"/>
    <col min="10499" max="10499" width="35.7109375" style="2" customWidth="1"/>
    <col min="10500" max="10500" width="13.7109375" style="2" customWidth="1"/>
    <col min="10501" max="10501" width="16.5703125" style="2" customWidth="1"/>
    <col min="10502" max="10502" width="13.85546875" style="2" customWidth="1"/>
    <col min="10503" max="10753" width="9.140625" style="2"/>
    <col min="10754" max="10754" width="52.85546875" style="2" customWidth="1"/>
    <col min="10755" max="10755" width="35.7109375" style="2" customWidth="1"/>
    <col min="10756" max="10756" width="13.7109375" style="2" customWidth="1"/>
    <col min="10757" max="10757" width="16.5703125" style="2" customWidth="1"/>
    <col min="10758" max="10758" width="13.85546875" style="2" customWidth="1"/>
    <col min="10759" max="11009" width="9.140625" style="2"/>
    <col min="11010" max="11010" width="52.85546875" style="2" customWidth="1"/>
    <col min="11011" max="11011" width="35.7109375" style="2" customWidth="1"/>
    <col min="11012" max="11012" width="13.7109375" style="2" customWidth="1"/>
    <col min="11013" max="11013" width="16.5703125" style="2" customWidth="1"/>
    <col min="11014" max="11014" width="13.85546875" style="2" customWidth="1"/>
    <col min="11015" max="11265" width="9.140625" style="2"/>
    <col min="11266" max="11266" width="52.85546875" style="2" customWidth="1"/>
    <col min="11267" max="11267" width="35.7109375" style="2" customWidth="1"/>
    <col min="11268" max="11268" width="13.7109375" style="2" customWidth="1"/>
    <col min="11269" max="11269" width="16.5703125" style="2" customWidth="1"/>
    <col min="11270" max="11270" width="13.85546875" style="2" customWidth="1"/>
    <col min="11271" max="11521" width="9.140625" style="2"/>
    <col min="11522" max="11522" width="52.85546875" style="2" customWidth="1"/>
    <col min="11523" max="11523" width="35.7109375" style="2" customWidth="1"/>
    <col min="11524" max="11524" width="13.7109375" style="2" customWidth="1"/>
    <col min="11525" max="11525" width="16.5703125" style="2" customWidth="1"/>
    <col min="11526" max="11526" width="13.85546875" style="2" customWidth="1"/>
    <col min="11527" max="11777" width="9.140625" style="2"/>
    <col min="11778" max="11778" width="52.85546875" style="2" customWidth="1"/>
    <col min="11779" max="11779" width="35.7109375" style="2" customWidth="1"/>
    <col min="11780" max="11780" width="13.7109375" style="2" customWidth="1"/>
    <col min="11781" max="11781" width="16.5703125" style="2" customWidth="1"/>
    <col min="11782" max="11782" width="13.85546875" style="2" customWidth="1"/>
    <col min="11783" max="12033" width="9.140625" style="2"/>
    <col min="12034" max="12034" width="52.85546875" style="2" customWidth="1"/>
    <col min="12035" max="12035" width="35.7109375" style="2" customWidth="1"/>
    <col min="12036" max="12036" width="13.7109375" style="2" customWidth="1"/>
    <col min="12037" max="12037" width="16.5703125" style="2" customWidth="1"/>
    <col min="12038" max="12038" width="13.85546875" style="2" customWidth="1"/>
    <col min="12039" max="12289" width="9.140625" style="2"/>
    <col min="12290" max="12290" width="52.85546875" style="2" customWidth="1"/>
    <col min="12291" max="12291" width="35.7109375" style="2" customWidth="1"/>
    <col min="12292" max="12292" width="13.7109375" style="2" customWidth="1"/>
    <col min="12293" max="12293" width="16.5703125" style="2" customWidth="1"/>
    <col min="12294" max="12294" width="13.85546875" style="2" customWidth="1"/>
    <col min="12295" max="12545" width="9.140625" style="2"/>
    <col min="12546" max="12546" width="52.85546875" style="2" customWidth="1"/>
    <col min="12547" max="12547" width="35.7109375" style="2" customWidth="1"/>
    <col min="12548" max="12548" width="13.7109375" style="2" customWidth="1"/>
    <col min="12549" max="12549" width="16.5703125" style="2" customWidth="1"/>
    <col min="12550" max="12550" width="13.85546875" style="2" customWidth="1"/>
    <col min="12551" max="12801" width="9.140625" style="2"/>
    <col min="12802" max="12802" width="52.85546875" style="2" customWidth="1"/>
    <col min="12803" max="12803" width="35.7109375" style="2" customWidth="1"/>
    <col min="12804" max="12804" width="13.7109375" style="2" customWidth="1"/>
    <col min="12805" max="12805" width="16.5703125" style="2" customWidth="1"/>
    <col min="12806" max="12806" width="13.85546875" style="2" customWidth="1"/>
    <col min="12807" max="13057" width="9.140625" style="2"/>
    <col min="13058" max="13058" width="52.85546875" style="2" customWidth="1"/>
    <col min="13059" max="13059" width="35.7109375" style="2" customWidth="1"/>
    <col min="13060" max="13060" width="13.7109375" style="2" customWidth="1"/>
    <col min="13061" max="13061" width="16.5703125" style="2" customWidth="1"/>
    <col min="13062" max="13062" width="13.85546875" style="2" customWidth="1"/>
    <col min="13063" max="13313" width="9.140625" style="2"/>
    <col min="13314" max="13314" width="52.85546875" style="2" customWidth="1"/>
    <col min="13315" max="13315" width="35.7109375" style="2" customWidth="1"/>
    <col min="13316" max="13316" width="13.7109375" style="2" customWidth="1"/>
    <col min="13317" max="13317" width="16.5703125" style="2" customWidth="1"/>
    <col min="13318" max="13318" width="13.85546875" style="2" customWidth="1"/>
    <col min="13319" max="13569" width="9.140625" style="2"/>
    <col min="13570" max="13570" width="52.85546875" style="2" customWidth="1"/>
    <col min="13571" max="13571" width="35.7109375" style="2" customWidth="1"/>
    <col min="13572" max="13572" width="13.7109375" style="2" customWidth="1"/>
    <col min="13573" max="13573" width="16.5703125" style="2" customWidth="1"/>
    <col min="13574" max="13574" width="13.85546875" style="2" customWidth="1"/>
    <col min="13575" max="13825" width="9.140625" style="2"/>
    <col min="13826" max="13826" width="52.85546875" style="2" customWidth="1"/>
    <col min="13827" max="13827" width="35.7109375" style="2" customWidth="1"/>
    <col min="13828" max="13828" width="13.7109375" style="2" customWidth="1"/>
    <col min="13829" max="13829" width="16.5703125" style="2" customWidth="1"/>
    <col min="13830" max="13830" width="13.85546875" style="2" customWidth="1"/>
    <col min="13831" max="14081" width="9.140625" style="2"/>
    <col min="14082" max="14082" width="52.85546875" style="2" customWidth="1"/>
    <col min="14083" max="14083" width="35.7109375" style="2" customWidth="1"/>
    <col min="14084" max="14084" width="13.7109375" style="2" customWidth="1"/>
    <col min="14085" max="14085" width="16.5703125" style="2" customWidth="1"/>
    <col min="14086" max="14086" width="13.85546875" style="2" customWidth="1"/>
    <col min="14087" max="14337" width="9.140625" style="2"/>
    <col min="14338" max="14338" width="52.85546875" style="2" customWidth="1"/>
    <col min="14339" max="14339" width="35.7109375" style="2" customWidth="1"/>
    <col min="14340" max="14340" width="13.7109375" style="2" customWidth="1"/>
    <col min="14341" max="14341" width="16.5703125" style="2" customWidth="1"/>
    <col min="14342" max="14342" width="13.85546875" style="2" customWidth="1"/>
    <col min="14343" max="14593" width="9.140625" style="2"/>
    <col min="14594" max="14594" width="52.85546875" style="2" customWidth="1"/>
    <col min="14595" max="14595" width="35.7109375" style="2" customWidth="1"/>
    <col min="14596" max="14596" width="13.7109375" style="2" customWidth="1"/>
    <col min="14597" max="14597" width="16.5703125" style="2" customWidth="1"/>
    <col min="14598" max="14598" width="13.85546875" style="2" customWidth="1"/>
    <col min="14599" max="14849" width="9.140625" style="2"/>
    <col min="14850" max="14850" width="52.85546875" style="2" customWidth="1"/>
    <col min="14851" max="14851" width="35.7109375" style="2" customWidth="1"/>
    <col min="14852" max="14852" width="13.7109375" style="2" customWidth="1"/>
    <col min="14853" max="14853" width="16.5703125" style="2" customWidth="1"/>
    <col min="14854" max="14854" width="13.85546875" style="2" customWidth="1"/>
    <col min="14855" max="15105" width="9.140625" style="2"/>
    <col min="15106" max="15106" width="52.85546875" style="2" customWidth="1"/>
    <col min="15107" max="15107" width="35.7109375" style="2" customWidth="1"/>
    <col min="15108" max="15108" width="13.7109375" style="2" customWidth="1"/>
    <col min="15109" max="15109" width="16.5703125" style="2" customWidth="1"/>
    <col min="15110" max="15110" width="13.85546875" style="2" customWidth="1"/>
    <col min="15111" max="15361" width="9.140625" style="2"/>
    <col min="15362" max="15362" width="52.85546875" style="2" customWidth="1"/>
    <col min="15363" max="15363" width="35.7109375" style="2" customWidth="1"/>
    <col min="15364" max="15364" width="13.7109375" style="2" customWidth="1"/>
    <col min="15365" max="15365" width="16.5703125" style="2" customWidth="1"/>
    <col min="15366" max="15366" width="13.85546875" style="2" customWidth="1"/>
    <col min="15367" max="15617" width="9.140625" style="2"/>
    <col min="15618" max="15618" width="52.85546875" style="2" customWidth="1"/>
    <col min="15619" max="15619" width="35.7109375" style="2" customWidth="1"/>
    <col min="15620" max="15620" width="13.7109375" style="2" customWidth="1"/>
    <col min="15621" max="15621" width="16.5703125" style="2" customWidth="1"/>
    <col min="15622" max="15622" width="13.85546875" style="2" customWidth="1"/>
    <col min="15623" max="15873" width="9.140625" style="2"/>
    <col min="15874" max="15874" width="52.85546875" style="2" customWidth="1"/>
    <col min="15875" max="15875" width="35.7109375" style="2" customWidth="1"/>
    <col min="15876" max="15876" width="13.7109375" style="2" customWidth="1"/>
    <col min="15877" max="15877" width="16.5703125" style="2" customWidth="1"/>
    <col min="15878" max="15878" width="13.85546875" style="2" customWidth="1"/>
    <col min="15879" max="16129" width="9.140625" style="2"/>
    <col min="16130" max="16130" width="52.85546875" style="2" customWidth="1"/>
    <col min="16131" max="16131" width="35.7109375" style="2" customWidth="1"/>
    <col min="16132" max="16132" width="13.7109375" style="2" customWidth="1"/>
    <col min="16133" max="16133" width="16.5703125" style="2" customWidth="1"/>
    <col min="16134" max="16134" width="13.85546875" style="2" customWidth="1"/>
    <col min="16135" max="16384" width="9.140625" style="2"/>
  </cols>
  <sheetData>
    <row r="1" spans="1:6" ht="35.1" customHeight="1" x14ac:dyDescent="0.2">
      <c r="A1" s="1" t="s">
        <v>0</v>
      </c>
      <c r="B1" s="1"/>
      <c r="C1" s="1"/>
      <c r="D1" s="1"/>
    </row>
    <row r="2" spans="1:6" ht="24.95" customHeight="1" x14ac:dyDescent="0.2">
      <c r="A2" s="27" t="s">
        <v>81</v>
      </c>
      <c r="B2" s="3"/>
      <c r="C2" s="3"/>
      <c r="D2" s="3"/>
    </row>
    <row r="3" spans="1:6" ht="30" customHeight="1" x14ac:dyDescent="0.2">
      <c r="A3" s="4" t="s">
        <v>2</v>
      </c>
      <c r="B3" s="5" t="s">
        <v>3</v>
      </c>
      <c r="C3" s="5" t="s">
        <v>4</v>
      </c>
      <c r="D3" s="5" t="s">
        <v>40</v>
      </c>
      <c r="E3" s="2" t="s">
        <v>37</v>
      </c>
      <c r="F3" s="2" t="s">
        <v>6</v>
      </c>
    </row>
    <row r="4" spans="1:6" ht="12.75" customHeight="1" x14ac:dyDescent="0.25">
      <c r="A4" s="6" t="s">
        <v>9</v>
      </c>
      <c r="B4" s="7">
        <v>0.63300000000000001</v>
      </c>
      <c r="C4" s="8">
        <v>19</v>
      </c>
      <c r="D4" s="21">
        <f>C4/$C$32</f>
        <v>0.12925170068027211</v>
      </c>
      <c r="E4" s="9">
        <f>C4</f>
        <v>19</v>
      </c>
      <c r="F4" s="10">
        <f>E4/$C$32</f>
        <v>0.12925170068027211</v>
      </c>
    </row>
    <row r="5" spans="1:6" ht="12.75" customHeight="1" x14ac:dyDescent="0.25">
      <c r="A5" s="6" t="s">
        <v>11</v>
      </c>
      <c r="B5" s="7">
        <v>0.4</v>
      </c>
      <c r="C5" s="8">
        <v>12</v>
      </c>
      <c r="D5" s="21">
        <f t="shared" ref="D5:D30" si="0">C5/$C$32</f>
        <v>8.1632653061224483E-2</v>
      </c>
      <c r="E5" s="9">
        <f>E4+C5</f>
        <v>31</v>
      </c>
      <c r="F5" s="10">
        <f t="shared" ref="F5:F30" si="1">E5/$C$32</f>
        <v>0.21088435374149661</v>
      </c>
    </row>
    <row r="6" spans="1:6" ht="12.75" customHeight="1" x14ac:dyDescent="0.25">
      <c r="A6" s="6" t="s">
        <v>12</v>
      </c>
      <c r="B6" s="7">
        <v>0.36700000000000005</v>
      </c>
      <c r="C6" s="8">
        <v>11</v>
      </c>
      <c r="D6" s="21">
        <f t="shared" si="0"/>
        <v>7.4829931972789115E-2</v>
      </c>
      <c r="E6" s="9">
        <f t="shared" ref="E6:E30" si="2">E5+C6</f>
        <v>42</v>
      </c>
      <c r="F6" s="10">
        <f t="shared" si="1"/>
        <v>0.2857142857142857</v>
      </c>
    </row>
    <row r="7" spans="1:6" ht="12.75" customHeight="1" x14ac:dyDescent="0.25">
      <c r="A7" s="6" t="s">
        <v>7</v>
      </c>
      <c r="B7" s="7">
        <v>0.36700000000000005</v>
      </c>
      <c r="C7" s="8">
        <v>11</v>
      </c>
      <c r="D7" s="21">
        <f t="shared" si="0"/>
        <v>7.4829931972789115E-2</v>
      </c>
      <c r="E7" s="9">
        <f t="shared" si="2"/>
        <v>53</v>
      </c>
      <c r="F7" s="10">
        <f t="shared" si="1"/>
        <v>0.36054421768707484</v>
      </c>
    </row>
    <row r="8" spans="1:6" ht="12.75" customHeight="1" x14ac:dyDescent="0.25">
      <c r="A8" s="6" t="s">
        <v>8</v>
      </c>
      <c r="B8" s="7">
        <v>0.36700000000000005</v>
      </c>
      <c r="C8" s="8">
        <v>11</v>
      </c>
      <c r="D8" s="21">
        <f t="shared" si="0"/>
        <v>7.4829931972789115E-2</v>
      </c>
      <c r="E8" s="9">
        <f t="shared" si="2"/>
        <v>64</v>
      </c>
      <c r="F8" s="10">
        <f t="shared" si="1"/>
        <v>0.43537414965986393</v>
      </c>
    </row>
    <row r="9" spans="1:6" ht="12.75" customHeight="1" x14ac:dyDescent="0.25">
      <c r="A9" s="6" t="s">
        <v>16</v>
      </c>
      <c r="B9" s="7">
        <v>0.3</v>
      </c>
      <c r="C9" s="8">
        <v>9</v>
      </c>
      <c r="D9" s="21">
        <f t="shared" si="0"/>
        <v>6.1224489795918366E-2</v>
      </c>
      <c r="E9" s="9">
        <f t="shared" si="2"/>
        <v>73</v>
      </c>
      <c r="F9" s="10">
        <f t="shared" si="1"/>
        <v>0.49659863945578231</v>
      </c>
    </row>
    <row r="10" spans="1:6" ht="12.75" customHeight="1" x14ac:dyDescent="0.25">
      <c r="A10" s="6" t="s">
        <v>10</v>
      </c>
      <c r="B10" s="7">
        <v>0.26700000000000002</v>
      </c>
      <c r="C10" s="8">
        <v>8</v>
      </c>
      <c r="D10" s="21">
        <f t="shared" si="0"/>
        <v>5.4421768707482991E-2</v>
      </c>
      <c r="E10" s="9">
        <f t="shared" si="2"/>
        <v>81</v>
      </c>
      <c r="F10" s="10">
        <f t="shared" si="1"/>
        <v>0.55102040816326525</v>
      </c>
    </row>
    <row r="11" spans="1:6" ht="12.75" customHeight="1" x14ac:dyDescent="0.25">
      <c r="A11" s="6" t="s">
        <v>19</v>
      </c>
      <c r="B11" s="7">
        <v>0.23300000000000001</v>
      </c>
      <c r="C11" s="8">
        <v>7</v>
      </c>
      <c r="D11" s="21">
        <f t="shared" si="0"/>
        <v>4.7619047619047616E-2</v>
      </c>
      <c r="E11" s="9">
        <f t="shared" si="2"/>
        <v>88</v>
      </c>
      <c r="F11" s="10">
        <f t="shared" si="1"/>
        <v>0.59863945578231292</v>
      </c>
    </row>
    <row r="12" spans="1:6" ht="12.75" customHeight="1" x14ac:dyDescent="0.25">
      <c r="A12" s="6" t="s">
        <v>29</v>
      </c>
      <c r="B12" s="7">
        <v>0.2</v>
      </c>
      <c r="C12" s="8">
        <v>6</v>
      </c>
      <c r="D12" s="21">
        <f t="shared" si="0"/>
        <v>4.0816326530612242E-2</v>
      </c>
      <c r="E12" s="9">
        <f t="shared" si="2"/>
        <v>94</v>
      </c>
      <c r="F12" s="10">
        <f t="shared" si="1"/>
        <v>0.63945578231292521</v>
      </c>
    </row>
    <row r="13" spans="1:6" ht="12.75" customHeight="1" x14ac:dyDescent="0.25">
      <c r="A13" s="6" t="s">
        <v>15</v>
      </c>
      <c r="B13" s="7">
        <v>0.2</v>
      </c>
      <c r="C13" s="8">
        <v>6</v>
      </c>
      <c r="D13" s="21">
        <f t="shared" si="0"/>
        <v>4.0816326530612242E-2</v>
      </c>
      <c r="E13" s="9">
        <f t="shared" si="2"/>
        <v>100</v>
      </c>
      <c r="F13" s="10">
        <f t="shared" si="1"/>
        <v>0.68027210884353739</v>
      </c>
    </row>
    <row r="14" spans="1:6" ht="12.75" customHeight="1" x14ac:dyDescent="0.25">
      <c r="A14" s="6" t="s">
        <v>21</v>
      </c>
      <c r="B14" s="7">
        <v>0.2</v>
      </c>
      <c r="C14" s="8">
        <v>6</v>
      </c>
      <c r="D14" s="21">
        <f t="shared" si="0"/>
        <v>4.0816326530612242E-2</v>
      </c>
      <c r="E14" s="9">
        <f t="shared" si="2"/>
        <v>106</v>
      </c>
      <c r="F14" s="10">
        <f t="shared" si="1"/>
        <v>0.72108843537414968</v>
      </c>
    </row>
    <row r="15" spans="1:6" ht="12.75" customHeight="1" x14ac:dyDescent="0.25">
      <c r="A15" s="6" t="s">
        <v>18</v>
      </c>
      <c r="B15" s="7">
        <v>0.2</v>
      </c>
      <c r="C15" s="8">
        <v>6</v>
      </c>
      <c r="D15" s="21">
        <f t="shared" si="0"/>
        <v>4.0816326530612242E-2</v>
      </c>
      <c r="E15" s="9">
        <f t="shared" si="2"/>
        <v>112</v>
      </c>
      <c r="F15" s="10">
        <f t="shared" si="1"/>
        <v>0.76190476190476186</v>
      </c>
    </row>
    <row r="16" spans="1:6" ht="12.75" customHeight="1" x14ac:dyDescent="0.25">
      <c r="A16" s="6" t="s">
        <v>22</v>
      </c>
      <c r="B16" s="7">
        <v>0.16699999999999998</v>
      </c>
      <c r="C16" s="8">
        <v>5</v>
      </c>
      <c r="D16" s="21">
        <f t="shared" si="0"/>
        <v>3.4013605442176874E-2</v>
      </c>
      <c r="E16" s="9">
        <f t="shared" si="2"/>
        <v>117</v>
      </c>
      <c r="F16" s="10">
        <f t="shared" si="1"/>
        <v>0.79591836734693877</v>
      </c>
    </row>
    <row r="17" spans="1:6" ht="12.75" customHeight="1" x14ac:dyDescent="0.25">
      <c r="A17" s="6" t="s">
        <v>23</v>
      </c>
      <c r="B17" s="7">
        <v>0.16699999999999998</v>
      </c>
      <c r="C17" s="8">
        <v>5</v>
      </c>
      <c r="D17" s="21">
        <f t="shared" si="0"/>
        <v>3.4013605442176874E-2</v>
      </c>
      <c r="E17" s="9">
        <f t="shared" si="2"/>
        <v>122</v>
      </c>
      <c r="F17" s="10">
        <f t="shared" si="1"/>
        <v>0.82993197278911568</v>
      </c>
    </row>
    <row r="18" spans="1:6" ht="12.75" customHeight="1" x14ac:dyDescent="0.25">
      <c r="A18" s="6" t="s">
        <v>13</v>
      </c>
      <c r="B18" s="7">
        <v>0.13300000000000001</v>
      </c>
      <c r="C18" s="8">
        <v>4</v>
      </c>
      <c r="D18" s="21">
        <f t="shared" si="0"/>
        <v>2.7210884353741496E-2</v>
      </c>
      <c r="E18" s="9">
        <f t="shared" si="2"/>
        <v>126</v>
      </c>
      <c r="F18" s="10">
        <f t="shared" si="1"/>
        <v>0.8571428571428571</v>
      </c>
    </row>
    <row r="19" spans="1:6" ht="12.75" customHeight="1" x14ac:dyDescent="0.25">
      <c r="A19" s="6" t="s">
        <v>25</v>
      </c>
      <c r="B19" s="7">
        <v>0.13300000000000001</v>
      </c>
      <c r="C19" s="8">
        <v>4</v>
      </c>
      <c r="D19" s="21">
        <f t="shared" si="0"/>
        <v>2.7210884353741496E-2</v>
      </c>
      <c r="E19" s="9">
        <f t="shared" si="2"/>
        <v>130</v>
      </c>
      <c r="F19" s="10">
        <f t="shared" si="1"/>
        <v>0.88435374149659862</v>
      </c>
    </row>
    <row r="20" spans="1:6" ht="12.75" customHeight="1" x14ac:dyDescent="0.25">
      <c r="A20" s="6" t="s">
        <v>20</v>
      </c>
      <c r="B20" s="7">
        <v>0.1</v>
      </c>
      <c r="C20" s="8">
        <v>3</v>
      </c>
      <c r="D20" s="21">
        <f t="shared" si="0"/>
        <v>2.0408163265306121E-2</v>
      </c>
      <c r="E20" s="9">
        <f t="shared" si="2"/>
        <v>133</v>
      </c>
      <c r="F20" s="10">
        <f t="shared" si="1"/>
        <v>0.90476190476190477</v>
      </c>
    </row>
    <row r="21" spans="1:6" ht="12.75" customHeight="1" x14ac:dyDescent="0.25">
      <c r="A21" s="6" t="s">
        <v>26</v>
      </c>
      <c r="B21" s="7">
        <v>6.7000000000000004E-2</v>
      </c>
      <c r="C21" s="8">
        <v>2</v>
      </c>
      <c r="D21" s="21">
        <f t="shared" si="0"/>
        <v>1.3605442176870748E-2</v>
      </c>
      <c r="E21" s="9">
        <f t="shared" si="2"/>
        <v>135</v>
      </c>
      <c r="F21" s="10">
        <f t="shared" si="1"/>
        <v>0.91836734693877553</v>
      </c>
    </row>
    <row r="22" spans="1:6" ht="12.75" customHeight="1" x14ac:dyDescent="0.25">
      <c r="A22" s="6" t="s">
        <v>27</v>
      </c>
      <c r="B22" s="7">
        <v>6.7000000000000004E-2</v>
      </c>
      <c r="C22" s="8">
        <v>2</v>
      </c>
      <c r="D22" s="21">
        <f t="shared" si="0"/>
        <v>1.3605442176870748E-2</v>
      </c>
      <c r="E22" s="9">
        <f t="shared" si="2"/>
        <v>137</v>
      </c>
      <c r="F22" s="10">
        <f t="shared" si="1"/>
        <v>0.93197278911564629</v>
      </c>
    </row>
    <row r="23" spans="1:6" ht="12.75" customHeight="1" x14ac:dyDescent="0.25">
      <c r="A23" s="6" t="s">
        <v>17</v>
      </c>
      <c r="B23" s="7">
        <v>6.7000000000000004E-2</v>
      </c>
      <c r="C23" s="8">
        <v>2</v>
      </c>
      <c r="D23" s="21">
        <f t="shared" si="0"/>
        <v>1.3605442176870748E-2</v>
      </c>
      <c r="E23" s="9">
        <f t="shared" si="2"/>
        <v>139</v>
      </c>
      <c r="F23" s="10">
        <f t="shared" si="1"/>
        <v>0.94557823129251706</v>
      </c>
    </row>
    <row r="24" spans="1:6" ht="12.75" customHeight="1" x14ac:dyDescent="0.25">
      <c r="A24" s="6" t="s">
        <v>24</v>
      </c>
      <c r="B24" s="7">
        <v>6.7000000000000004E-2</v>
      </c>
      <c r="C24" s="8">
        <v>2</v>
      </c>
      <c r="D24" s="21">
        <f t="shared" si="0"/>
        <v>1.3605442176870748E-2</v>
      </c>
      <c r="E24" s="9">
        <f t="shared" si="2"/>
        <v>141</v>
      </c>
      <c r="F24" s="10">
        <f t="shared" si="1"/>
        <v>0.95918367346938771</v>
      </c>
    </row>
    <row r="25" spans="1:6" ht="12.75" customHeight="1" x14ac:dyDescent="0.25">
      <c r="A25" s="6" t="s">
        <v>28</v>
      </c>
      <c r="B25" s="7">
        <v>6.7000000000000004E-2</v>
      </c>
      <c r="C25" s="8">
        <v>2</v>
      </c>
      <c r="D25" s="21">
        <f t="shared" si="0"/>
        <v>1.3605442176870748E-2</v>
      </c>
      <c r="E25" s="9">
        <f t="shared" si="2"/>
        <v>143</v>
      </c>
      <c r="F25" s="10">
        <f t="shared" si="1"/>
        <v>0.97278911564625847</v>
      </c>
    </row>
    <row r="26" spans="1:6" ht="12.75" customHeight="1" x14ac:dyDescent="0.25">
      <c r="A26" s="6" t="s">
        <v>30</v>
      </c>
      <c r="B26" s="7">
        <v>3.3000000000000002E-2</v>
      </c>
      <c r="C26" s="8">
        <v>1</v>
      </c>
      <c r="D26" s="21">
        <f t="shared" si="0"/>
        <v>6.8027210884353739E-3</v>
      </c>
      <c r="E26" s="9">
        <f t="shared" si="2"/>
        <v>144</v>
      </c>
      <c r="F26" s="10">
        <f t="shared" si="1"/>
        <v>0.97959183673469385</v>
      </c>
    </row>
    <row r="27" spans="1:6" ht="12.75" customHeight="1" x14ac:dyDescent="0.25">
      <c r="A27" s="6" t="s">
        <v>32</v>
      </c>
      <c r="B27" s="7">
        <v>3.3000000000000002E-2</v>
      </c>
      <c r="C27" s="8">
        <v>1</v>
      </c>
      <c r="D27" s="21">
        <f t="shared" si="0"/>
        <v>6.8027210884353739E-3</v>
      </c>
      <c r="E27" s="9">
        <f t="shared" si="2"/>
        <v>145</v>
      </c>
      <c r="F27" s="10">
        <f t="shared" si="1"/>
        <v>0.98639455782312924</v>
      </c>
    </row>
    <row r="28" spans="1:6" ht="12.75" customHeight="1" x14ac:dyDescent="0.25">
      <c r="A28" s="6" t="s">
        <v>14</v>
      </c>
      <c r="B28" s="7">
        <v>3.3000000000000002E-2</v>
      </c>
      <c r="C28" s="8">
        <v>1</v>
      </c>
      <c r="D28" s="21">
        <f t="shared" si="0"/>
        <v>6.8027210884353739E-3</v>
      </c>
      <c r="E28" s="9">
        <f t="shared" si="2"/>
        <v>146</v>
      </c>
      <c r="F28" s="10">
        <f t="shared" si="1"/>
        <v>0.99319727891156462</v>
      </c>
    </row>
    <row r="29" spans="1:6" ht="12.75" customHeight="1" x14ac:dyDescent="0.25">
      <c r="A29" s="6" t="s">
        <v>33</v>
      </c>
      <c r="B29" s="7">
        <v>3.3000000000000002E-2</v>
      </c>
      <c r="C29" s="8">
        <v>1</v>
      </c>
      <c r="D29" s="21">
        <f t="shared" si="0"/>
        <v>6.8027210884353739E-3</v>
      </c>
      <c r="E29" s="9">
        <f t="shared" si="2"/>
        <v>147</v>
      </c>
      <c r="F29" s="10">
        <f t="shared" si="1"/>
        <v>1</v>
      </c>
    </row>
    <row r="30" spans="1:6" ht="12.75" customHeight="1" x14ac:dyDescent="0.25">
      <c r="A30" s="6" t="s">
        <v>31</v>
      </c>
      <c r="B30" s="7">
        <v>0</v>
      </c>
      <c r="C30" s="8">
        <v>0</v>
      </c>
      <c r="D30" s="21">
        <f t="shared" si="0"/>
        <v>0</v>
      </c>
      <c r="E30" s="9">
        <f t="shared" si="2"/>
        <v>147</v>
      </c>
      <c r="F30" s="10">
        <f t="shared" si="1"/>
        <v>1</v>
      </c>
    </row>
    <row r="31" spans="1:6" ht="12.75" customHeight="1" x14ac:dyDescent="0.2">
      <c r="A31" s="6"/>
      <c r="B31" s="7"/>
      <c r="C31" s="8"/>
      <c r="D31" s="8"/>
    </row>
    <row r="32" spans="1:6" x14ac:dyDescent="0.2">
      <c r="A32" s="11" t="s">
        <v>34</v>
      </c>
      <c r="B32" s="22">
        <v>30</v>
      </c>
      <c r="C32" s="12">
        <f>SUM(C4:C30)</f>
        <v>147</v>
      </c>
      <c r="D32" s="12"/>
    </row>
    <row r="33" spans="1:4" x14ac:dyDescent="0.2">
      <c r="A33" s="13" t="s">
        <v>35</v>
      </c>
      <c r="B33" s="13">
        <v>0</v>
      </c>
      <c r="C33" s="14">
        <v>0</v>
      </c>
      <c r="D33" s="14"/>
    </row>
  </sheetData>
  <autoFilter ref="A3:C3">
    <sortState ref="A4:C30">
      <sortCondition descending="1" ref="C3"/>
    </sortState>
  </autoFilter>
  <printOptions gridLines="1"/>
  <pageMargins left="0.74803149606299213" right="0.74803149606299213" top="0.98425196850393704" bottom="0.98425196850393704" header="0.51181102362204722" footer="0.51181102362204722"/>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Overview</vt:lpstr>
      <vt:lpstr>Demographics</vt:lpstr>
      <vt:lpstr>Colleges comparison</vt:lpstr>
      <vt:lpstr>College SG comparison</vt:lpstr>
      <vt:lpstr>Roles comparison</vt:lpstr>
      <vt:lpstr>All responses</vt:lpstr>
      <vt:lpstr>Combined Support Groups</vt:lpstr>
      <vt:lpstr>Combined Colleges</vt:lpstr>
      <vt:lpstr>HSS</vt:lpstr>
      <vt:lpstr>MVM</vt:lpstr>
      <vt:lpstr>SaE</vt:lpstr>
      <vt:lpstr>Admins</vt:lpstr>
      <vt:lpstr>Comms Marketing</vt:lpstr>
      <vt:lpstr>Tech specialists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2016-05-19T23:56:47Z</dcterms:modified>
</cp:coreProperties>
</file>